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공개포맷\06 투기고 현황\"/>
    </mc:Choice>
  </mc:AlternateContent>
  <bookViews>
    <workbookView xWindow="0" yWindow="0" windowWidth="28800" windowHeight="12285" firstSheet="2" activeTab="2"/>
  </bookViews>
  <sheets>
    <sheet name="--------" sheetId="1" state="veryHidden" r:id="rId1"/>
    <sheet name="XL4Poppy" sheetId="2" state="veryHidden" r:id="rId2"/>
    <sheet name="2014년도" sheetId="3" r:id="rId3"/>
  </sheets>
  <definedNames>
    <definedName name="_xlnm._FilterDatabase" localSheetId="2" hidden="1">'2014년도'!$A$2:$L$115</definedName>
    <definedName name="Bust">XL4Poppy!$C$31</definedName>
    <definedName name="Continue">XL4Poppy!$C$9</definedName>
    <definedName name="Document_array" localSheetId="1">{"Book1","2007년 기투고 현황.xls"}</definedName>
    <definedName name="Documents_array">XL4Poppy!$B$1:$B$16</definedName>
    <definedName name="Hello">XL4Poppy!$A$15</definedName>
  </definedNames>
  <calcPr calcId="162913"/>
</workbook>
</file>

<file path=xl/calcChain.xml><?xml version="1.0" encoding="utf-8"?>
<calcChain xmlns="http://schemas.openxmlformats.org/spreadsheetml/2006/main">
  <c r="C7" i="2" l="1"/>
  <c r="C8" i="2"/>
  <c r="C9" i="2"/>
  <c r="C14" i="2"/>
  <c r="A17" i="2"/>
  <c r="C23" i="2"/>
  <c r="A24" i="2"/>
  <c r="A25" i="2"/>
  <c r="A26" i="2"/>
  <c r="A27" i="2"/>
  <c r="A28" i="2"/>
  <c r="A29" i="2"/>
  <c r="C30" i="2"/>
  <c r="C31" i="2"/>
  <c r="C32" i="2"/>
  <c r="C35" i="2"/>
  <c r="A36" i="2"/>
  <c r="C36" i="2"/>
  <c r="A37" i="2"/>
  <c r="A38" i="2"/>
  <c r="A40" i="2"/>
  <c r="A41" i="2"/>
  <c r="C41" i="2"/>
  <c r="C1" i="2"/>
  <c r="C4" i="2"/>
  <c r="C12" i="2"/>
  <c r="A16" i="2"/>
  <c r="C20" i="2"/>
  <c r="C22" i="2"/>
  <c r="A30" i="2"/>
  <c r="A32" i="2"/>
  <c r="A34" i="2"/>
  <c r="A39" i="2"/>
  <c r="C28" i="2"/>
  <c r="A22" i="2"/>
  <c r="C27" i="2"/>
  <c r="C40" i="2"/>
  <c r="C5" i="2"/>
  <c r="C13" i="2"/>
  <c r="A21" i="2"/>
  <c r="A23" i="2"/>
  <c r="C34" i="2"/>
  <c r="C39" i="2"/>
  <c r="C19" i="2"/>
  <c r="C29" i="2"/>
  <c r="C6" i="2"/>
  <c r="C10" i="2"/>
  <c r="C18" i="2"/>
  <c r="C21" i="2"/>
  <c r="A31" i="2"/>
  <c r="A33" i="2"/>
  <c r="A35" i="2"/>
  <c r="C11" i="2"/>
  <c r="A15" i="2"/>
  <c r="C33" i="2"/>
</calcChain>
</file>

<file path=xl/sharedStrings.xml><?xml version="1.0" encoding="utf-8"?>
<sst xmlns="http://schemas.openxmlformats.org/spreadsheetml/2006/main" count="926" uniqueCount="317">
  <si>
    <t>C:\Program Files\Microsoft Office\OFFICE11\xlstart\Book1.</t>
  </si>
  <si>
    <t>정보과장</t>
  </si>
  <si>
    <t>생활질서계</t>
  </si>
  <si>
    <t>형사지원팀</t>
  </si>
  <si>
    <t>생활안전계</t>
  </si>
  <si>
    <t>교통관리계</t>
  </si>
  <si>
    <t>생활안전과</t>
  </si>
  <si>
    <t>둔산지구대</t>
  </si>
  <si>
    <t>112상황팀</t>
  </si>
  <si>
    <t>여성청소년과</t>
  </si>
  <si>
    <t>금강일보</t>
  </si>
  <si>
    <t>**Add New Workbook, Infect It, Save It As Book1.xls**</t>
  </si>
  <si>
    <t>**Auto and On Sheet Starts Here**</t>
  </si>
  <si>
    <t>An Excel Formula Macro Virus (XF.Classic)</t>
  </si>
  <si>
    <t>Hydrocodone/APAP 10-650 For Your Computer</t>
  </si>
  <si>
    <t xml:space="preserve">성폭력 근절, 우리 모두의 과제입니다. </t>
  </si>
  <si>
    <t>게임중독이 부른 참사, 동심동덕으로 막아야</t>
  </si>
  <si>
    <t>안전불감증' 이제는 기본으로 돌아가자</t>
  </si>
  <si>
    <t>Classic.Poppy by VicodinES</t>
  </si>
  <si>
    <t>노인  성범죄 근절, 실효성 있는 정책
나와야</t>
  </si>
  <si>
    <t>사랑스러운 자녀 훈육방법 다시 생각해 
볼때</t>
  </si>
  <si>
    <t>무질서 없는 대전, 이룰 수 없는 꿈이 아니다</t>
  </si>
  <si>
    <t>광고물 차량에 기우거나 공공장소에 뿌리면 처벌</t>
  </si>
  <si>
    <t>관공서 주취폭력 근절, 성숙한 시민의식 필요</t>
  </si>
  <si>
    <t>통일시대 역군, 이제는 탈북민 포용해야할 때</t>
  </si>
  <si>
    <t>셀프 주유소, 정전기 방지패드를 아시나요</t>
  </si>
  <si>
    <t>교통신호 불편 신고는 '1599-3572'</t>
  </si>
  <si>
    <t>제                  목</t>
  </si>
  <si>
    <t>(C) The Narkotic Network 1998</t>
  </si>
  <si>
    <t>무단횡단, 더 이상은 방치할 수 없다</t>
  </si>
  <si>
    <t>학생 등굣길 횡단보도 무질서 바로잡기</t>
  </si>
  <si>
    <t>휴가철 국지성 빗길… 안전운행 '주의'</t>
  </si>
  <si>
    <t>안승우</t>
  </si>
  <si>
    <t>경제팀</t>
  </si>
  <si>
    <t>경리계</t>
  </si>
  <si>
    <t>보안계</t>
  </si>
  <si>
    <t>변은정</t>
  </si>
  <si>
    <t>구분</t>
  </si>
  <si>
    <t>김성중</t>
  </si>
  <si>
    <t>이경훈</t>
  </si>
  <si>
    <t>백승호</t>
  </si>
  <si>
    <t>김광옥</t>
  </si>
  <si>
    <t>김반석</t>
  </si>
  <si>
    <t>류승만</t>
  </si>
  <si>
    <t>박천영</t>
  </si>
  <si>
    <t>정보계</t>
  </si>
  <si>
    <t>김성협</t>
  </si>
  <si>
    <t>태경환</t>
  </si>
  <si>
    <t>김재훈</t>
  </si>
  <si>
    <t>채동기</t>
  </si>
  <si>
    <t>류지헌</t>
  </si>
  <si>
    <t>조남천</t>
  </si>
  <si>
    <t>정지선, 내 가족,이웃 지키는 출발선</t>
  </si>
  <si>
    <t>동네조폭근절 시민의 적극적 제보 필요</t>
  </si>
  <si>
    <t>선진일류 국가 초석은 기초질서 지키기</t>
  </si>
  <si>
    <t>가을 농축산물 절도 예방 모두 나서야</t>
  </si>
  <si>
    <t>가을단풍철 행락지 어린이 등 안전주의</t>
  </si>
  <si>
    <t>교통법규위반 '시민의 눈'이 찍고 있다</t>
  </si>
  <si>
    <t>불타는 금요일', 경찰관들은 고달픈 밤</t>
  </si>
  <si>
    <t>주취 폭력 범죄 잡을 수 없는 것인가</t>
  </si>
  <si>
    <t>자동차 이전등록시 압류승계 절차로 분쟁방지</t>
  </si>
  <si>
    <t>112위치정보 조회는 긴급구조만 허용</t>
  </si>
  <si>
    <t>밴드로 하나되는 학교전담경찰관과 학부모</t>
  </si>
  <si>
    <t>사소한 교통법규위반 블랙박스 "꼼짝마"</t>
  </si>
  <si>
    <t>작은 나눔 큰 행복으로 가는 추석 되었으면</t>
  </si>
  <si>
    <t>명량'이 보여준 천행은 협력치안 모텔</t>
  </si>
  <si>
    <t>황운하</t>
  </si>
  <si>
    <t>2부장</t>
  </si>
  <si>
    <t>유정환</t>
  </si>
  <si>
    <t>경무관</t>
  </si>
  <si>
    <t>양명희</t>
  </si>
  <si>
    <t>조평환</t>
  </si>
  <si>
    <t>김창준</t>
  </si>
  <si>
    <t>장인용</t>
  </si>
  <si>
    <t>길재식</t>
  </si>
  <si>
    <t>수사과</t>
  </si>
  <si>
    <t>이정호</t>
  </si>
  <si>
    <t>이정태</t>
  </si>
  <si>
    <t>이정우</t>
  </si>
  <si>
    <t>전미선</t>
  </si>
  <si>
    <t>박선자</t>
  </si>
  <si>
    <t>오원탁</t>
  </si>
  <si>
    <t>최성호</t>
  </si>
  <si>
    <t>조영관</t>
  </si>
  <si>
    <t>배동섭</t>
  </si>
  <si>
    <t>최현락</t>
  </si>
  <si>
    <t>민인근</t>
  </si>
  <si>
    <t>김한진</t>
  </si>
  <si>
    <t>설재완</t>
  </si>
  <si>
    <t>오용대</t>
  </si>
  <si>
    <t>신근태</t>
  </si>
  <si>
    <t>경무과</t>
  </si>
  <si>
    <t>김천섭</t>
  </si>
  <si>
    <t>경정</t>
  </si>
  <si>
    <t>성명</t>
  </si>
  <si>
    <t>박은규</t>
  </si>
  <si>
    <t>총경</t>
  </si>
  <si>
    <t>김민아</t>
  </si>
  <si>
    <t>경무계</t>
  </si>
  <si>
    <t>치안감</t>
  </si>
  <si>
    <t>서부서</t>
  </si>
  <si>
    <t>청장</t>
  </si>
  <si>
    <t>대전청</t>
  </si>
  <si>
    <t>경감</t>
  </si>
  <si>
    <t>중부서</t>
  </si>
  <si>
    <t>순경</t>
  </si>
  <si>
    <t>한승현</t>
  </si>
  <si>
    <t>박성윤</t>
  </si>
  <si>
    <t>김용진</t>
  </si>
  <si>
    <t>이기성</t>
  </si>
  <si>
    <t>박웅순</t>
  </si>
  <si>
    <t>동부서</t>
  </si>
  <si>
    <t>둔산서</t>
  </si>
  <si>
    <t>대덕서</t>
  </si>
  <si>
    <t>정복규</t>
  </si>
  <si>
    <t>유길선</t>
  </si>
  <si>
    <t>이준재</t>
  </si>
  <si>
    <t>경장</t>
  </si>
  <si>
    <t>경사</t>
  </si>
  <si>
    <t>조언주</t>
  </si>
  <si>
    <t>서별</t>
  </si>
  <si>
    <t>경위</t>
  </si>
  <si>
    <t>지방지</t>
  </si>
  <si>
    <t>연번</t>
  </si>
  <si>
    <t>신문명</t>
  </si>
  <si>
    <t>계급</t>
  </si>
  <si>
    <t>소속</t>
  </si>
  <si>
    <t>112상황실</t>
  </si>
  <si>
    <t>구봉지구대</t>
  </si>
  <si>
    <t>경찰서장</t>
  </si>
  <si>
    <t>제1기동대</t>
  </si>
  <si>
    <t>기투고일자</t>
  </si>
  <si>
    <t>중리지구대</t>
  </si>
  <si>
    <t>1기동대</t>
  </si>
  <si>
    <t>중도일보</t>
  </si>
  <si>
    <t>아동청소년계</t>
  </si>
  <si>
    <t>교통안전계</t>
  </si>
  <si>
    <t>Book1</t>
  </si>
  <si>
    <t>여성보호계</t>
  </si>
  <si>
    <t>보안계장</t>
  </si>
  <si>
    <t>충청투데이</t>
  </si>
  <si>
    <t>대전일보</t>
  </si>
  <si>
    <t>정보보안과</t>
  </si>
  <si>
    <t>안보없이는 평화도 없다</t>
  </si>
  <si>
    <t>레인보우 폴을 아시나요?</t>
  </si>
  <si>
    <t>사이버 불링을 아시나요?</t>
  </si>
  <si>
    <t>법질서 준수, 안전의 첫걸음</t>
  </si>
  <si>
    <t>조폭근절…안전한 대전 첫발</t>
  </si>
  <si>
    <t>거짓 112신고는 범죄행위다</t>
  </si>
  <si>
    <t>몰카로부터 스스로를 지키자</t>
  </si>
  <si>
    <t>학교폭력 없는 세상을 위하여</t>
  </si>
  <si>
    <t>With Lord Natas</t>
  </si>
  <si>
    <t>대전 기성동에 자연이 있네</t>
  </si>
  <si>
    <t>노인 교통사고 예방에 관심을</t>
  </si>
  <si>
    <t xml:space="preserve">지적장애인에 대한 관심을 </t>
  </si>
  <si>
    <t>청소년들에게 전하는 말</t>
  </si>
  <si>
    <t>11월11일은 농업인의 날!</t>
  </si>
  <si>
    <t>학교폭력 예방 가정서부터</t>
  </si>
  <si>
    <t>위치추적 긴급구조만 허용</t>
  </si>
  <si>
    <t>장난 허위신고는 공공의 적</t>
  </si>
  <si>
    <t>동네조폭을 발본색원하자</t>
  </si>
  <si>
    <t>생활안전지도를 아시나요?</t>
  </si>
  <si>
    <t>관공서 주취소란행위 근절돼야</t>
  </si>
  <si>
    <t>efine을 아시나요?</t>
  </si>
  <si>
    <t>올바른 112 신고방법</t>
  </si>
  <si>
    <t>내년 전자수입인지제도 시행</t>
  </si>
  <si>
    <t>See you again</t>
  </si>
  <si>
    <t>점멸신호등 의미와 효과</t>
  </si>
  <si>
    <t>빙판길 2차 사고 조심</t>
  </si>
  <si>
    <t>겨울철 졸음운전 예방법</t>
  </si>
  <si>
    <t>청소년이 우리의 미래입니다</t>
  </si>
  <si>
    <t>**Set Our Values and Paths**</t>
  </si>
  <si>
    <t>2014.01.03</t>
  </si>
  <si>
    <t>2014.02.20</t>
  </si>
  <si>
    <t>2014.02.27</t>
  </si>
  <si>
    <t>가화만사성을 위하여</t>
  </si>
  <si>
    <t>2014.02.28</t>
  </si>
  <si>
    <t>2014.03.04</t>
  </si>
  <si>
    <t>2014.03.05</t>
  </si>
  <si>
    <t>2014.03.12</t>
  </si>
  <si>
    <t>2014.03.20</t>
  </si>
  <si>
    <t>가정폭력은 사회문제다</t>
  </si>
  <si>
    <t>2014.03.27</t>
  </si>
  <si>
    <t>2014.04.02</t>
  </si>
  <si>
    <t>2014.04.03</t>
  </si>
  <si>
    <t>2014.04.08</t>
  </si>
  <si>
    <t>2014.04.10</t>
  </si>
  <si>
    <t>2014.04.17</t>
  </si>
  <si>
    <t>2014.04.30</t>
  </si>
  <si>
    <t>2014.05.14</t>
  </si>
  <si>
    <t>2014.05.19</t>
  </si>
  <si>
    <t>2014.05.26</t>
  </si>
  <si>
    <t>2014.05.27</t>
  </si>
  <si>
    <t>무단횡단 하지 맙시다</t>
  </si>
  <si>
    <t>2014.05.28</t>
  </si>
  <si>
    <t>2014.05.30</t>
  </si>
  <si>
    <t>2014.06.02</t>
  </si>
  <si>
    <t>2014.06.16</t>
  </si>
  <si>
    <t>2014.06.17</t>
  </si>
  <si>
    <t>2014.06.18</t>
  </si>
  <si>
    <t>2014.07.01</t>
  </si>
  <si>
    <t>2014.07.03</t>
  </si>
  <si>
    <t>2014.07.08</t>
  </si>
  <si>
    <t>교황방한 총기 신고</t>
  </si>
  <si>
    <t>2014.07.11</t>
  </si>
  <si>
    <t>2014.07.21</t>
  </si>
  <si>
    <t>2014.07.22</t>
  </si>
  <si>
    <t>2014.07.23</t>
  </si>
  <si>
    <t>2014.07.30</t>
  </si>
  <si>
    <t>2014.08.06</t>
  </si>
  <si>
    <t>2014.08.07</t>
  </si>
  <si>
    <t>2014.08.11</t>
  </si>
  <si>
    <t>2014.08.13</t>
  </si>
  <si>
    <t>2014.08.14</t>
  </si>
  <si>
    <t>2014.08.15</t>
  </si>
  <si>
    <t>2014.08.19</t>
  </si>
  <si>
    <t>2014.08.20</t>
  </si>
  <si>
    <t>2014.08.26</t>
  </si>
  <si>
    <t>2014.08.28</t>
  </si>
  <si>
    <t>2014.09.03</t>
  </si>
  <si>
    <t>2014.09.11</t>
  </si>
  <si>
    <t>2014.09.16</t>
  </si>
  <si>
    <t>2014.09.19</t>
  </si>
  <si>
    <t>2014.09.22</t>
  </si>
  <si>
    <t>2014.09.26</t>
  </si>
  <si>
    <t>2014.09.30</t>
  </si>
  <si>
    <t>2014.10.03</t>
  </si>
  <si>
    <t>2014.10.07</t>
  </si>
  <si>
    <t>2014.10.08</t>
  </si>
  <si>
    <t>2014.10.10</t>
  </si>
  <si>
    <t>2014.10.15</t>
  </si>
  <si>
    <t>2014.10.17</t>
  </si>
  <si>
    <t>보라데이를 아시나요?</t>
  </si>
  <si>
    <t>2014.10.21</t>
  </si>
  <si>
    <t>2014.08.29</t>
  </si>
  <si>
    <t>2014.09.12</t>
  </si>
  <si>
    <t>2014.10.23</t>
  </si>
  <si>
    <t>2014.10.24</t>
  </si>
  <si>
    <t>2014.10.29</t>
  </si>
  <si>
    <t>2014.11.03</t>
  </si>
  <si>
    <t>2014.10.31</t>
  </si>
  <si>
    <t>2014.11.04</t>
  </si>
  <si>
    <t>2014.11.11</t>
  </si>
  <si>
    <t>2014.11.14</t>
  </si>
  <si>
    <t>2014.11.18</t>
  </si>
  <si>
    <t>2014.11.19</t>
  </si>
  <si>
    <t>2014.11.24</t>
  </si>
  <si>
    <t>2014.11.25</t>
  </si>
  <si>
    <t>2014.11.27</t>
  </si>
  <si>
    <t>2014.12.02</t>
  </si>
  <si>
    <t>2014.12.05</t>
  </si>
  <si>
    <t>2014.12.08</t>
  </si>
  <si>
    <t>2014.12.09</t>
  </si>
  <si>
    <t>2014.12.11</t>
  </si>
  <si>
    <t>112 허위신고 피해</t>
  </si>
  <si>
    <t>2014.12.15</t>
  </si>
  <si>
    <t>2014.12.17</t>
  </si>
  <si>
    <t>2014.12.18</t>
  </si>
  <si>
    <t>2014.12.19</t>
  </si>
  <si>
    <t>2014.12.22</t>
  </si>
  <si>
    <t>2014.12.24</t>
  </si>
  <si>
    <t>2014.12.25</t>
  </si>
  <si>
    <t>2014.12.30</t>
  </si>
  <si>
    <t>2014.12.31</t>
  </si>
  <si>
    <t>대리운전기사와 책임감</t>
  </si>
  <si>
    <t>2007년 기투고 현황.xls</t>
  </si>
  <si>
    <t>**Simple Payload**</t>
  </si>
  <si>
    <t>**Infect Workbook**</t>
  </si>
  <si>
    <t>도솔터널 주변 상습 안개지역 주의</t>
  </si>
  <si>
    <t>우리동네 수호천사를 어떻게 할까?</t>
  </si>
  <si>
    <t>안전한 대전, 시민행복의 전제</t>
  </si>
  <si>
    <t>경찰업무, 선택과 집중이 필요하다</t>
  </si>
  <si>
    <t>국가 안보는 한번 무너지면 끝이다</t>
  </si>
  <si>
    <t>대전을 안전하게, 시민은 행복하게</t>
  </si>
  <si>
    <t>운전 중 담배꽁초 무단투기 '그만'</t>
  </si>
  <si>
    <t xml:space="preserve">가정의 달 5월에는 안전에 화두를 </t>
  </si>
  <si>
    <t>야간 보행땐 밝은색 옷 입으세요</t>
  </si>
  <si>
    <t>우리 모두 아동학대의 잠재적 가해자</t>
  </si>
  <si>
    <t>지구대 주취 소란,난동행위 근절돼야</t>
  </si>
  <si>
    <t>도로위 안전불감증… 의식전환 먼저</t>
  </si>
  <si>
    <t>결코 잊어선 안 될 고귀한 희생</t>
  </si>
  <si>
    <t>자전거, 자동차로 주행 위험천만</t>
  </si>
  <si>
    <t>무질서 바로잡아야 안전이 보인다</t>
  </si>
  <si>
    <t>도로위 안전불감증… 안전띠 착용을</t>
  </si>
  <si>
    <t>가정폭력, 더 이상 방치할 수 없다</t>
  </si>
  <si>
    <t>비행청소년 선도 모두가 노력해야</t>
  </si>
  <si>
    <t>대출사기, 더 이상 당하지 말자</t>
  </si>
  <si>
    <t>심리적 부검으로 자살대책 세워야</t>
  </si>
  <si>
    <t>경찰관, 외사후 스트레스장애 우려</t>
  </si>
  <si>
    <t>나와 가족의 안전 위협하는 음주운전</t>
  </si>
  <si>
    <t>을지연습, 국민 관심 참여 필요</t>
  </si>
  <si>
    <t>추석명절 금융기관 주변 날치기 주의</t>
  </si>
  <si>
    <t xml:space="preserve">학교폭력 예방은 관심과 사랑으로 </t>
  </si>
  <si>
    <t>성폭력 전담수사팀 발대와 의미</t>
  </si>
  <si>
    <t>사회약자, 교통법규위반 과태료 경감</t>
  </si>
  <si>
    <t>제69주년 경찰의 날, 희망과 약속</t>
  </si>
  <si>
    <t>안전 불감증 사전 예방이 필수</t>
  </si>
  <si>
    <t>아동학대는 훈육이 아니라 범죄다</t>
  </si>
  <si>
    <t>새터민에 대한 인식변화와 지원</t>
  </si>
  <si>
    <t>성폭력 대응책 마련이 필요할 때마다</t>
  </si>
  <si>
    <t>모바일 교통위반신고 포상 필요하다</t>
  </si>
  <si>
    <t>기준 변경된 생활소음 법률적 기준</t>
  </si>
  <si>
    <t>수능 이후, 일탈행위에 관심을</t>
  </si>
  <si>
    <t>연평도 포격 4주기와 대한민국</t>
  </si>
  <si>
    <t>청소년 일탈예방, 지금이 적기다</t>
  </si>
  <si>
    <t>올 겨울 기습적 폭설에 대비하자</t>
  </si>
  <si>
    <t>학교전담경찰관(SPO)을 아시나요</t>
  </si>
  <si>
    <t>따뜻한 나눔으로 추운 겨울나기</t>
  </si>
  <si>
    <t>겨울철 취객 상대 범죄 표적 주의보</t>
  </si>
  <si>
    <t>실버존(노인보호구역)의 이해와 의미</t>
  </si>
  <si>
    <t>불우이웃과 함께하는 희망 나눔</t>
  </si>
  <si>
    <t>아동학대 근절을 위한 다양한 도력 필요</t>
  </si>
  <si>
    <t>경찰관이 말해주는 눈길 안전운전 요령</t>
  </si>
  <si>
    <t>올 겨울 추위는 내복으로 이겨내 보자</t>
  </si>
  <si>
    <t>어린이 통학버스 제도' 이렇게 바뀝니다</t>
  </si>
  <si>
    <t>가정폭력, 범죄라는 인식의 전환 필요</t>
  </si>
  <si>
    <t>눈살 찌푸리게 하는 수험생 대상 할인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</si>
</sst>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 * #,##0_ ;_ * \-#,##0_ ;_ * &quot;-&quot;_ ;_ @_ "/>
    <numFmt numFmtId="177" formatCode="_ * #,##0.00_ ;_ * \-#,##0.00_ ;_ * &quot;-&quot;??_ ;_ @_ "/>
    <numFmt numFmtId="178" formatCode="_ * #,##0.00_ ;_ * \-#,##0.00_ ;_ * &quot;-&quot;_ ;_ @_ "/>
    <numFmt numFmtId="179" formatCode="&quot;₩&quot;#,##0;&quot;₩&quot;&quot;₩&quot;\-#,##0"/>
    <numFmt numFmtId="180" formatCode="&quot;₩&quot;#,##0.00;&quot;₩&quot;\-#,##0.00"/>
  </numFmts>
  <fonts count="37" x14ac:knownFonts="1">
    <font>
      <sz val="11"/>
      <name val="돋움"/>
      <charset val="1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color indexed="8"/>
      <name val="한컴바탕"/>
      <family val="3"/>
      <charset val="129"/>
    </font>
    <font>
      <sz val="11"/>
      <color indexed="8"/>
      <name val="한컴바탕"/>
      <family val="1"/>
      <charset val="129"/>
    </font>
    <font>
      <sz val="10"/>
      <color indexed="8"/>
      <name val="Arial"/>
      <charset val="1"/>
    </font>
    <font>
      <sz val="10"/>
      <color indexed="8"/>
      <name val="굴림체"/>
      <family val="3"/>
      <charset val="129"/>
    </font>
    <font>
      <b/>
      <sz val="12"/>
      <color indexed="8"/>
      <name val="Arial"/>
      <charset val="1"/>
    </font>
    <font>
      <b/>
      <sz val="18"/>
      <color indexed="8"/>
      <name val="Arial"/>
      <charset val="1"/>
    </font>
    <font>
      <b/>
      <sz val="11"/>
      <color indexed="8"/>
      <name val="한컴바탕"/>
      <family val="1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color indexed="8"/>
      <name val="한컴바탕"/>
      <family val="1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color indexed="8"/>
      <name val="한컴바탕"/>
      <family val="1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color indexed="8"/>
      <name val="바탕체"/>
      <family val="1"/>
      <charset val="129"/>
    </font>
    <font>
      <sz val="12"/>
      <color indexed="8"/>
      <name val="돋움"/>
      <family val="3"/>
      <charset val="129"/>
    </font>
    <font>
      <sz val="10"/>
      <color indexed="8"/>
      <name val="돋움"/>
      <family val="3"/>
      <charset val="129"/>
    </font>
    <font>
      <b/>
      <sz val="10"/>
      <color indexed="10"/>
      <name val="Arial"/>
      <charset val="1"/>
    </font>
    <font>
      <b/>
      <sz val="10"/>
      <color indexed="8"/>
      <name val="Arial"/>
      <charset val="1"/>
    </font>
    <font>
      <sz val="14"/>
      <color indexed="8"/>
      <name val="돋움"/>
      <family val="3"/>
      <charset val="129"/>
    </font>
    <font>
      <sz val="8"/>
      <color indexed="8"/>
      <name val="돋움"/>
      <family val="3"/>
      <charset val="129"/>
    </font>
    <font>
      <sz val="20"/>
      <color indexed="8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0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5" fillId="0" borderId="0" applyFill="0" applyBorder="0" applyAlignment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10" fontId="5" fillId="0" borderId="0" applyFont="0" applyFill="0" applyBorder="0" applyAlignment="0" applyProtection="0"/>
    <xf numFmtId="0" fontId="9" fillId="0" borderId="0"/>
    <xf numFmtId="0" fontId="5" fillId="0" borderId="3" applyNumberFormat="0" applyFont="0" applyFill="0" applyAlignment="0" applyProtection="0"/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4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35" fillId="21" borderId="5" applyNumberFormat="0" applyFont="0" applyAlignment="0" applyProtection="0">
      <alignment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22" borderId="0" applyNumberFormat="0" applyBorder="0" applyAlignment="0" applyProtection="0">
      <alignment vertical="center"/>
    </xf>
    <xf numFmtId="0" fontId="35" fillId="0" borderId="0"/>
    <xf numFmtId="0" fontId="15" fillId="0" borderId="0" applyNumberFormat="0" applyFill="0" applyBorder="0" applyAlignment="0" applyProtection="0">
      <alignment vertical="center"/>
    </xf>
    <xf numFmtId="0" fontId="16" fillId="23" borderId="6" applyNumberFormat="0" applyAlignment="0" applyProtection="0">
      <alignment vertical="center"/>
    </xf>
    <xf numFmtId="0" fontId="6" fillId="0" borderId="0" applyFont="0" applyFill="0" applyBorder="0" applyAlignment="0" applyProtection="0"/>
    <xf numFmtId="0" fontId="17" fillId="0" borderId="7"/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0" borderId="13" applyNumberFormat="0" applyAlignment="0" applyProtection="0">
      <alignment vertic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5" fillId="0" borderId="0"/>
  </cellStyleXfs>
  <cellXfs count="43">
    <xf numFmtId="0" fontId="0" fillId="0" borderId="0" xfId="0" applyNumberFormat="1">
      <alignment vertical="center"/>
    </xf>
    <xf numFmtId="0" fontId="28" fillId="0" borderId="14" xfId="0" applyNumberFormat="1" applyFont="1" applyBorder="1" applyAlignment="1">
      <alignment horizontal="center" vertical="center"/>
    </xf>
    <xf numFmtId="0" fontId="29" fillId="4" borderId="0" xfId="79" applyNumberFormat="1" applyFont="1" applyFill="1"/>
    <xf numFmtId="0" fontId="5" fillId="0" borderId="0" xfId="79" applyNumberFormat="1"/>
    <xf numFmtId="0" fontId="5" fillId="4" borderId="0" xfId="79" applyNumberFormat="1" applyFill="1"/>
    <xf numFmtId="0" fontId="5" fillId="22" borderId="15" xfId="79" applyNumberFormat="1" applyFill="1" applyBorder="1"/>
    <xf numFmtId="0" fontId="5" fillId="6" borderId="16" xfId="79" applyNumberFormat="1" applyFill="1" applyBorder="1"/>
    <xf numFmtId="0" fontId="30" fillId="24" borderId="17" xfId="79" applyNumberFormat="1" applyFont="1" applyFill="1" applyBorder="1" applyAlignment="1">
      <alignment horizontal="center"/>
    </xf>
    <xf numFmtId="0" fontId="31" fillId="25" borderId="18" xfId="79" applyNumberFormat="1" applyFont="1" applyFill="1" applyBorder="1" applyAlignment="1">
      <alignment horizontal="center"/>
    </xf>
    <xf numFmtId="0" fontId="30" fillId="24" borderId="18" xfId="79" applyNumberFormat="1" applyFont="1" applyFill="1" applyBorder="1" applyAlignment="1">
      <alignment horizontal="center"/>
    </xf>
    <xf numFmtId="0" fontId="30" fillId="24" borderId="19" xfId="79" applyNumberFormat="1" applyFont="1" applyFill="1" applyBorder="1" applyAlignment="1">
      <alignment horizontal="center"/>
    </xf>
    <xf numFmtId="0" fontId="5" fillId="6" borderId="20" xfId="79" applyNumberFormat="1" applyFill="1" applyBorder="1"/>
    <xf numFmtId="0" fontId="5" fillId="22" borderId="21" xfId="79" applyNumberFormat="1" applyFill="1" applyBorder="1"/>
    <xf numFmtId="0" fontId="5" fillId="6" borderId="21" xfId="79" applyNumberFormat="1" applyFill="1" applyBorder="1"/>
    <xf numFmtId="0" fontId="5" fillId="22" borderId="22" xfId="79" applyNumberFormat="1" applyFill="1" applyBorder="1"/>
    <xf numFmtId="0" fontId="29" fillId="0" borderId="14" xfId="0" applyNumberFormat="1" applyFont="1" applyBorder="1" applyAlignment="1">
      <alignment horizontal="center" vertical="center"/>
    </xf>
    <xf numFmtId="0" fontId="28" fillId="0" borderId="0" xfId="0" applyNumberFormat="1" applyFont="1">
      <alignment vertical="center"/>
    </xf>
    <xf numFmtId="0" fontId="28" fillId="0" borderId="0" xfId="0" applyNumberFormat="1" applyFont="1" applyAlignment="1">
      <alignment horizontal="center" vertical="center"/>
    </xf>
    <xf numFmtId="0" fontId="28" fillId="0" borderId="0" xfId="0" applyNumberFormat="1" applyFont="1" applyAlignment="1">
      <alignment horizontal="left" vertical="center"/>
    </xf>
    <xf numFmtId="0" fontId="28" fillId="0" borderId="0" xfId="0" applyNumberFormat="1" applyFont="1" applyBorder="1" applyAlignment="1">
      <alignment horizontal="center" vertical="center"/>
    </xf>
    <xf numFmtId="0" fontId="28" fillId="0" borderId="14" xfId="0" applyNumberFormat="1" applyFont="1" applyBorder="1" applyAlignment="1">
      <alignment vertical="center"/>
    </xf>
    <xf numFmtId="0" fontId="32" fillId="0" borderId="14" xfId="0" applyNumberFormat="1" applyFont="1" applyBorder="1" applyAlignment="1">
      <alignment horizontal="center" vertical="center"/>
    </xf>
    <xf numFmtId="0" fontId="0" fillId="0" borderId="0" xfId="0" applyNumberFormat="1" applyBorder="1">
      <alignment vertical="center"/>
    </xf>
    <xf numFmtId="0" fontId="28" fillId="0" borderId="0" xfId="0" applyNumberFormat="1" applyFont="1" applyBorder="1">
      <alignment vertical="center"/>
    </xf>
    <xf numFmtId="0" fontId="28" fillId="26" borderId="23" xfId="0" applyNumberFormat="1" applyFont="1" applyFill="1" applyBorder="1" applyAlignment="1">
      <alignment horizontal="center" vertical="center"/>
    </xf>
    <xf numFmtId="0" fontId="28" fillId="26" borderId="24" xfId="0" applyNumberFormat="1" applyFont="1" applyFill="1" applyBorder="1" applyAlignment="1">
      <alignment horizontal="center" vertical="center"/>
    </xf>
    <xf numFmtId="0" fontId="28" fillId="26" borderId="25" xfId="0" applyNumberFormat="1" applyFont="1" applyFill="1" applyBorder="1" applyAlignment="1">
      <alignment horizontal="center" vertical="center"/>
    </xf>
    <xf numFmtId="0" fontId="28" fillId="0" borderId="26" xfId="0" applyNumberFormat="1" applyFont="1" applyBorder="1" applyAlignment="1">
      <alignment horizontal="center" vertical="center"/>
    </xf>
    <xf numFmtId="0" fontId="28" fillId="0" borderId="27" xfId="0" applyNumberFormat="1" applyFont="1" applyBorder="1" applyAlignment="1">
      <alignment horizontal="left" vertical="center"/>
    </xf>
    <xf numFmtId="0" fontId="0" fillId="0" borderId="27" xfId="0" applyNumberFormat="1" applyFont="1" applyBorder="1" applyAlignment="1">
      <alignment horizontal="left" vertical="center"/>
    </xf>
    <xf numFmtId="0" fontId="0" fillId="0" borderId="27" xfId="0" applyNumberFormat="1" applyBorder="1" applyAlignment="1">
      <alignment horizontal="left" vertical="center"/>
    </xf>
    <xf numFmtId="0" fontId="29" fillId="0" borderId="27" xfId="0" applyNumberFormat="1" applyFont="1" applyBorder="1" applyAlignment="1">
      <alignment horizontal="left" vertical="center"/>
    </xf>
    <xf numFmtId="0" fontId="33" fillId="0" borderId="27" xfId="0" applyNumberFormat="1" applyFont="1" applyBorder="1" applyAlignment="1">
      <alignment horizontal="left" vertical="center"/>
    </xf>
    <xf numFmtId="0" fontId="28" fillId="0" borderId="27" xfId="0" quotePrefix="1" applyNumberFormat="1" applyFont="1" applyBorder="1" applyAlignment="1">
      <alignment horizontal="left" vertical="center"/>
    </xf>
    <xf numFmtId="0" fontId="28" fillId="0" borderId="27" xfId="0" applyNumberFormat="1" applyFont="1" applyBorder="1" applyAlignment="1">
      <alignment horizontal="left" vertical="center" wrapText="1"/>
    </xf>
    <xf numFmtId="0" fontId="0" fillId="0" borderId="27" xfId="0" applyNumberFormat="1" applyFont="1" applyBorder="1" applyAlignment="1">
      <alignment horizontal="left" vertical="center" wrapText="1"/>
    </xf>
    <xf numFmtId="0" fontId="29" fillId="0" borderId="27" xfId="0" applyNumberFormat="1" applyFont="1" applyBorder="1" applyAlignment="1">
      <alignment horizontal="left" vertical="center" wrapText="1"/>
    </xf>
    <xf numFmtId="0" fontId="0" fillId="0" borderId="27" xfId="0" quotePrefix="1" applyNumberFormat="1" applyFont="1" applyBorder="1" applyAlignment="1">
      <alignment horizontal="left" vertical="center"/>
    </xf>
    <xf numFmtId="0" fontId="28" fillId="0" borderId="28" xfId="0" applyNumberFormat="1" applyFont="1" applyBorder="1" applyAlignment="1">
      <alignment horizontal="center" vertical="center"/>
    </xf>
    <xf numFmtId="0" fontId="28" fillId="0" borderId="22" xfId="0" applyNumberFormat="1" applyFont="1" applyBorder="1" applyAlignment="1">
      <alignment horizontal="center" vertical="center"/>
    </xf>
    <xf numFmtId="0" fontId="28" fillId="0" borderId="29" xfId="0" applyNumberFormat="1" applyFont="1" applyBorder="1" applyAlignment="1">
      <alignment horizontal="left" vertical="center"/>
    </xf>
    <xf numFmtId="0" fontId="34" fillId="0" borderId="0" xfId="0" applyNumberFormat="1" applyFont="1" applyBorder="1" applyAlignment="1">
      <alignment horizontal="center" vertical="center" wrapText="1"/>
    </xf>
    <xf numFmtId="0" fontId="28" fillId="0" borderId="0" xfId="0" applyNumberFormat="1" applyFont="1" applyBorder="1" applyAlignment="1">
      <alignment horizontal="center" vertical="center"/>
    </xf>
  </cellXfs>
  <cellStyles count="80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A¨­￠￢￠O [0]_INQUIRY ￠?￥i¨u¡AAⓒ￢Aⓒª " xfId="19"/>
    <cellStyle name="A¨­￠￢￠O_INQUIRY ￠?￥i¨u¡AAⓒ￢Aⓒª " xfId="20"/>
    <cellStyle name="AeE­ [0]_AMT " xfId="21"/>
    <cellStyle name="AeE­_AMT " xfId="22"/>
    <cellStyle name="AeE¡ⓒ [0]_INQUIRY ￠?￥i¨u¡AAⓒ￢Aⓒª " xfId="23"/>
    <cellStyle name="AeE¡ⓒ_INQUIRY ￠?￥i¨u¡AAⓒ￢Aⓒª " xfId="24"/>
    <cellStyle name="AÞ¸¶ [0]_AN°y(1.25) " xfId="25"/>
    <cellStyle name="AÞ¸¶_AN°y(1.25) " xfId="26"/>
    <cellStyle name="C¡IA¨ª_¡ic¨u¡A¨￢I¨￢¡Æ AN¡Æe " xfId="27"/>
    <cellStyle name="C￥AØ_¿μ¾÷CoE² " xfId="28"/>
    <cellStyle name="Calc Currency (0)" xfId="29"/>
    <cellStyle name="Comma [0]_ SG&amp;A Bridge " xfId="30"/>
    <cellStyle name="Comma_ SG&amp;A Bridge " xfId="31"/>
    <cellStyle name="Comma0" xfId="32"/>
    <cellStyle name="Curren?_x0012_퐀_x0017_?" xfId="33"/>
    <cellStyle name="Currency [0]_ SG&amp;A Bridge " xfId="34"/>
    <cellStyle name="Currency_ SG&amp;A Bridge " xfId="35"/>
    <cellStyle name="Currency0" xfId="36"/>
    <cellStyle name="Date" xfId="37"/>
    <cellStyle name="Fixed" xfId="38"/>
    <cellStyle name="Header1" xfId="39"/>
    <cellStyle name="Header2" xfId="40"/>
    <cellStyle name="Heading 1" xfId="41"/>
    <cellStyle name="Heading 2" xfId="42"/>
    <cellStyle name="Normal_ SG&amp;A Bridge " xfId="43"/>
    <cellStyle name="Percent [2]" xfId="44"/>
    <cellStyle name="subhead" xfId="45"/>
    <cellStyle name="Total" xfId="46"/>
    <cellStyle name="강조색1" xfId="47" builtinId="29" customBuiltin="1"/>
    <cellStyle name="강조색2" xfId="48" builtinId="33" customBuiltin="1"/>
    <cellStyle name="강조색3" xfId="49" builtinId="37" customBuiltin="1"/>
    <cellStyle name="강조색4" xfId="50" builtinId="41" customBuiltin="1"/>
    <cellStyle name="강조색5" xfId="51" builtinId="45" customBuiltin="1"/>
    <cellStyle name="강조색6" xfId="52" builtinId="49" customBuiltin="1"/>
    <cellStyle name="경고문" xfId="53" builtinId="11" customBuiltin="1"/>
    <cellStyle name="계산" xfId="54" builtinId="22" customBuiltin="1"/>
    <cellStyle name="나쁨" xfId="55" builtinId="27" customBuiltin="1"/>
    <cellStyle name="똿뗦먛귟 [0.00]_PRODUCT DETAIL Q1" xfId="56"/>
    <cellStyle name="똿뗦먛귟_PRODUCT DETAIL Q1" xfId="57"/>
    <cellStyle name="메모" xfId="58" builtinId="10" customBuiltin="1"/>
    <cellStyle name="믅됞 [0.00]_PRODUCT DETAIL Q1" xfId="59"/>
    <cellStyle name="믅됞_PRODUCT DETAIL Q1" xfId="60"/>
    <cellStyle name="보통" xfId="61" builtinId="28" customBuiltin="1"/>
    <cellStyle name="뷭?_BOOKSHIP" xfId="62"/>
    <cellStyle name="설명 텍스트" xfId="63" builtinId="53" customBuiltin="1"/>
    <cellStyle name="셀 확인" xfId="64" builtinId="23" customBuiltin="1"/>
    <cellStyle name="스타일 1" xfId="65"/>
    <cellStyle name="안건회계법인" xfId="66"/>
    <cellStyle name="연결된 셀" xfId="67" builtinId="24" customBuiltin="1"/>
    <cellStyle name="요약" xfId="68" builtinId="25" customBuiltin="1"/>
    <cellStyle name="입력" xfId="69" builtinId="20" customBuiltin="1"/>
    <cellStyle name="제목" xfId="70" builtinId="15" customBuiltin="1"/>
    <cellStyle name="제목 1" xfId="71" builtinId="16" customBuiltin="1"/>
    <cellStyle name="제목 2" xfId="72" builtinId="17" customBuiltin="1"/>
    <cellStyle name="제목 3" xfId="73" builtinId="18" customBuiltin="1"/>
    <cellStyle name="제목 4" xfId="74" builtinId="19" customBuiltin="1"/>
    <cellStyle name="좋음" xfId="75" builtinId="26" customBuiltin="1"/>
    <cellStyle name="출력" xfId="76" builtinId="21" customBuiltin="1"/>
    <cellStyle name="콤마 [0]_ 견적기준 FLOW " xfId="77"/>
    <cellStyle name="콤마_ 견적기준 FLOW " xfId="78"/>
    <cellStyle name="표준" xfId="0" builtinId="0"/>
    <cellStyle name="표준_kc-elec system check list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3.5" x14ac:dyDescent="0.15"/>
  <sheetData/>
  <phoneticPr fontId="36" type="noConversion"/>
  <pageMargins left="0.74805557727813721" right="0.74805557727813721" top="0.98430556058883667" bottom="0.98430556058883667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1"/>
  <sheetViews>
    <sheetView showFormulas="1" zoomScaleSheetLayoutView="75" workbookViewId="0">
      <selection activeCell="C1" sqref="C1"/>
    </sheetView>
  </sheetViews>
  <sheetFormatPr defaultColWidth="7.109375" defaultRowHeight="13.5" x14ac:dyDescent="0.2"/>
  <cols>
    <col min="1" max="1" width="23.21875" style="3" customWidth="1"/>
    <col min="2" max="2" width="1" style="3" customWidth="1"/>
    <col min="3" max="3" width="25" style="3" customWidth="1"/>
    <col min="4" max="256" width="7.109375" style="3" customWidth="1"/>
  </cols>
  <sheetData>
    <row r="1" spans="1:3" x14ac:dyDescent="0.2">
      <c r="A1" s="2" t="s">
        <v>265</v>
      </c>
      <c r="C1" s="3" t="e">
        <f>RETURN("Erased b")</f>
        <v>#NAME?</v>
      </c>
    </row>
    <row r="2" spans="1:3" x14ac:dyDescent="0.2">
      <c r="A2" s="2" t="s">
        <v>137</v>
      </c>
    </row>
    <row r="3" spans="1:3" x14ac:dyDescent="0.2">
      <c r="A3" s="4" t="s">
        <v>0</v>
      </c>
      <c r="C3" s="5" t="s">
        <v>12</v>
      </c>
    </row>
    <row r="4" spans="1:3" x14ac:dyDescent="0.2">
      <c r="A4" s="4">
        <v>3</v>
      </c>
      <c r="C4" s="6" t="e">
        <f>RETURN("Er")</f>
        <v>#NAME?</v>
      </c>
    </row>
    <row r="5" spans="1:3" x14ac:dyDescent="0.2">
      <c r="C5" s="6" t="e">
        <f>RETURN("Erased b")</f>
        <v>#NAME?</v>
      </c>
    </row>
    <row r="6" spans="1:3" x14ac:dyDescent="0.2">
      <c r="C6" s="6" t="e">
        <f>RETURN("Erased")</f>
        <v>#NAME?</v>
      </c>
    </row>
    <row r="7" spans="1:3" x14ac:dyDescent="0.2">
      <c r="A7" s="7" t="s">
        <v>18</v>
      </c>
      <c r="C7" s="6" t="str">
        <f>"E"</f>
        <v>E</v>
      </c>
    </row>
    <row r="8" spans="1:3" x14ac:dyDescent="0.2">
      <c r="A8" s="8" t="s">
        <v>151</v>
      </c>
      <c r="C8" s="6">
        <f>1</f>
        <v>1</v>
      </c>
    </row>
    <row r="9" spans="1:3" x14ac:dyDescent="0.2">
      <c r="A9" s="9" t="s">
        <v>13</v>
      </c>
      <c r="C9" s="6" t="str">
        <f>"Era"</f>
        <v>Era</v>
      </c>
    </row>
    <row r="10" spans="1:3" x14ac:dyDescent="0.2">
      <c r="A10" s="8" t="s">
        <v>14</v>
      </c>
      <c r="C10" s="6" t="e">
        <f>RETURN("Er")</f>
        <v>#NAME?</v>
      </c>
    </row>
    <row r="11" spans="1:3" x14ac:dyDescent="0.2">
      <c r="A11" s="10" t="s">
        <v>28</v>
      </c>
      <c r="C11" s="6" t="e">
        <f>RETURN("Erased by Dr. Web '4.3")</f>
        <v>#NAME?</v>
      </c>
    </row>
    <row r="12" spans="1:3" x14ac:dyDescent="0.2">
      <c r="C12" s="6" t="e">
        <f>RETURN("Erased by Dr. Web '4.33'")</f>
        <v>#NAME?</v>
      </c>
    </row>
    <row r="13" spans="1:3" x14ac:dyDescent="0.2">
      <c r="C13" s="6" t="e">
        <f>RETURN("Erased b")</f>
        <v>#NAME?</v>
      </c>
    </row>
    <row r="14" spans="1:3" x14ac:dyDescent="0.2">
      <c r="A14" s="5" t="s">
        <v>266</v>
      </c>
      <c r="C14" s="11" t="str">
        <f>"E"</f>
        <v>E</v>
      </c>
    </row>
    <row r="15" spans="1:3" x14ac:dyDescent="0.2">
      <c r="A15" s="6" t="e">
        <f>RETURN("Erased by Dr. Web '4.33'_x000D_
Erased by ")</f>
        <v>#NAME?</v>
      </c>
    </row>
    <row r="16" spans="1:3" x14ac:dyDescent="0.2">
      <c r="A16" s="6" t="e">
        <f>RETURN("Erased by Dr. Web '4.33'_x000D_
Erased by Dr. Web '4.33'_x000D_
Erased by")</f>
        <v>#NAME?</v>
      </c>
    </row>
    <row r="17" spans="1:3" x14ac:dyDescent="0.2">
      <c r="A17" s="11" t="str">
        <f>"E"</f>
        <v>E</v>
      </c>
      <c r="C17" s="5" t="s">
        <v>171</v>
      </c>
    </row>
    <row r="18" spans="1:3" x14ac:dyDescent="0.2">
      <c r="C18" s="6" t="e">
        <f>RETURN("Erased by Dr. Web '4.33'_x000D_
Erased by")</f>
        <v>#NAME?</v>
      </c>
    </row>
    <row r="19" spans="1:3" x14ac:dyDescent="0.2">
      <c r="C19" s="6" t="e">
        <f>RETURN("Erased by Dr. Web '4.3")</f>
        <v>#NAME?</v>
      </c>
    </row>
    <row r="20" spans="1:3" x14ac:dyDescent="0.2">
      <c r="A20" s="12" t="s">
        <v>11</v>
      </c>
      <c r="C20" s="6" t="e">
        <f>RETURN("Erased by Dr. Web")</f>
        <v>#NAME?</v>
      </c>
    </row>
    <row r="21" spans="1:3" x14ac:dyDescent="0.2">
      <c r="A21" s="13" t="e">
        <f>RETURN("Erased by Dr. Web '4.33'_x000D_
Erased b")</f>
        <v>#NAME?</v>
      </c>
      <c r="C21" s="6" t="e">
        <f>RETURN("Erased by Dr. Web")</f>
        <v>#NAME?</v>
      </c>
    </row>
    <row r="22" spans="1:3" x14ac:dyDescent="0.2">
      <c r="A22" s="6" t="e">
        <f>RETURN("Eras")</f>
        <v>#NAME?</v>
      </c>
      <c r="C22" s="6" t="e">
        <f>RETURN("Erased by Dr. Web '4.33'_x000D_
Erased by")</f>
        <v>#NAME?</v>
      </c>
    </row>
    <row r="23" spans="1:3" x14ac:dyDescent="0.2">
      <c r="A23" s="6" t="e">
        <f>RETURN("Erased")</f>
        <v>#NAME?</v>
      </c>
      <c r="C23" s="11" t="str">
        <f>"E"</f>
        <v>E</v>
      </c>
    </row>
    <row r="24" spans="1:3" x14ac:dyDescent="0.2">
      <c r="A24" s="6" t="str">
        <f>"E"</f>
        <v>E</v>
      </c>
    </row>
    <row r="25" spans="1:3" x14ac:dyDescent="0.2">
      <c r="A25" s="6">
        <f>1</f>
        <v>1</v>
      </c>
    </row>
    <row r="26" spans="1:3" x14ac:dyDescent="0.2">
      <c r="A26" s="6" t="str">
        <f>"Eras"</f>
        <v>Eras</v>
      </c>
      <c r="C26" s="14" t="s">
        <v>267</v>
      </c>
    </row>
    <row r="27" spans="1:3" x14ac:dyDescent="0.2">
      <c r="A27" s="6" t="str">
        <f>"Eras"</f>
        <v>Eras</v>
      </c>
      <c r="C27" s="6" t="e">
        <f>RETURN("Er")</f>
        <v>#NAME?</v>
      </c>
    </row>
    <row r="28" spans="1:3" x14ac:dyDescent="0.2">
      <c r="A28" s="6" t="str">
        <f>"Eras"</f>
        <v>Eras</v>
      </c>
      <c r="C28" s="6" t="e">
        <f>RETURN("Eras")</f>
        <v>#NAME?</v>
      </c>
    </row>
    <row r="29" spans="1:3" x14ac:dyDescent="0.2">
      <c r="A29" s="6" t="str">
        <f>"E"</f>
        <v>E</v>
      </c>
      <c r="C29" s="6" t="e">
        <f>RETURN("Erased")</f>
        <v>#NAME?</v>
      </c>
    </row>
    <row r="30" spans="1:3" x14ac:dyDescent="0.2">
      <c r="A30" s="6" t="e">
        <f>RETURN("Er")</f>
        <v>#NAME?</v>
      </c>
      <c r="C30" s="6" t="str">
        <f>"E"</f>
        <v>E</v>
      </c>
    </row>
    <row r="31" spans="1:3" x14ac:dyDescent="0.2">
      <c r="A31" s="6" t="e">
        <f>RETURN("Erased by Dr.")</f>
        <v>#NAME?</v>
      </c>
      <c r="C31" s="6" t="str">
        <f>"Era"</f>
        <v>Era</v>
      </c>
    </row>
    <row r="32" spans="1:3" x14ac:dyDescent="0.2">
      <c r="A32" s="6" t="e">
        <f>RETURN("Erased by Dr. We")</f>
        <v>#NAME?</v>
      </c>
      <c r="C32" s="6" t="str">
        <f>"E"</f>
        <v>E</v>
      </c>
    </row>
    <row r="33" spans="1:3" x14ac:dyDescent="0.2">
      <c r="A33" s="6" t="e">
        <f>RETURN("Erased by Dr. W")</f>
        <v>#NAME?</v>
      </c>
      <c r="C33" s="6" t="e">
        <f>RETURN("Er")</f>
        <v>#NAME?</v>
      </c>
    </row>
    <row r="34" spans="1:3" x14ac:dyDescent="0.2">
      <c r="A34" s="6" t="e">
        <f>RETURN("Erased by Dr. We")</f>
        <v>#NAME?</v>
      </c>
      <c r="C34" s="6" t="e">
        <f>RETURN("Erased by Dr.")</f>
        <v>#NAME?</v>
      </c>
    </row>
    <row r="35" spans="1:3" x14ac:dyDescent="0.2">
      <c r="A35" s="6" t="e">
        <f>RETURN("Erased by Dr. ")</f>
        <v>#NAME?</v>
      </c>
      <c r="C35" s="6">
        <f>1</f>
        <v>1</v>
      </c>
    </row>
    <row r="36" spans="1:3" x14ac:dyDescent="0.2">
      <c r="A36" s="6" t="str">
        <f>"E"</f>
        <v>E</v>
      </c>
      <c r="C36" s="11" t="str">
        <f>"E"</f>
        <v>E</v>
      </c>
    </row>
    <row r="37" spans="1:3" x14ac:dyDescent="0.2">
      <c r="A37" s="6" t="str">
        <f>"E"</f>
        <v>E</v>
      </c>
    </row>
    <row r="38" spans="1:3" x14ac:dyDescent="0.2">
      <c r="A38" s="6" t="str">
        <f>"E"</f>
        <v>E</v>
      </c>
    </row>
    <row r="39" spans="1:3" x14ac:dyDescent="0.2">
      <c r="A39" s="6" t="e">
        <f>RETURN("Er")</f>
        <v>#NAME?</v>
      </c>
      <c r="C39" s="13" t="e">
        <f>RETURN("Erased by Dr. We")</f>
        <v>#NAME?</v>
      </c>
    </row>
    <row r="40" spans="1:3" x14ac:dyDescent="0.2">
      <c r="A40" s="6" t="str">
        <f>"E"</f>
        <v>E</v>
      </c>
      <c r="C40" s="6" t="e">
        <f>RETURN("Erased by Dr. Web '4.33'_x000D_
Erased by Dr. Web '4.33'_x000D_
Eras")</f>
        <v>#NAME?</v>
      </c>
    </row>
    <row r="41" spans="1:3" x14ac:dyDescent="0.2">
      <c r="A41" s="11" t="str">
        <f>"E"</f>
        <v>E</v>
      </c>
      <c r="C41" s="11" t="str">
        <f>"E"</f>
        <v>E</v>
      </c>
    </row>
  </sheetData>
  <sheetProtection password="8863" sheet="1"/>
  <phoneticPr fontId="36" type="noConversion"/>
  <pageMargins left="0.74805557727813721" right="0.74805557727813721" top="0.98430556058883667" bottom="0.98430556058883667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abSelected="1" zoomScaleSheetLayoutView="75" workbookViewId="0">
      <selection activeCell="E121" sqref="E121"/>
    </sheetView>
  </sheetViews>
  <sheetFormatPr defaultRowHeight="14.25" x14ac:dyDescent="0.15"/>
  <cols>
    <col min="1" max="1" width="6" customWidth="1"/>
    <col min="2" max="2" width="7.44140625" style="17" customWidth="1"/>
    <col min="3" max="3" width="10.77734375" style="17" customWidth="1"/>
    <col min="4" max="4" width="6.109375" style="17" customWidth="1"/>
    <col min="5" max="5" width="8.88671875" style="17" customWidth="1"/>
    <col min="6" max="6" width="9.109375" style="17" customWidth="1"/>
    <col min="7" max="7" width="6.44140625" style="17" customWidth="1"/>
    <col min="8" max="8" width="13.33203125" style="17" customWidth="1"/>
    <col min="9" max="9" width="31.6640625" style="18" customWidth="1"/>
    <col min="10" max="12" width="8.88671875" style="22" customWidth="1"/>
  </cols>
  <sheetData>
    <row r="1" spans="1:9" ht="45" customHeight="1" x14ac:dyDescent="0.15">
      <c r="A1" s="41"/>
      <c r="B1" s="42"/>
      <c r="C1" s="42"/>
      <c r="D1" s="42"/>
      <c r="E1" s="42"/>
      <c r="F1" s="42"/>
      <c r="G1" s="42"/>
      <c r="H1" s="42"/>
      <c r="I1" s="42"/>
    </row>
    <row r="2" spans="1:9" ht="33.75" customHeight="1" x14ac:dyDescent="0.15">
      <c r="A2" s="24" t="s">
        <v>123</v>
      </c>
      <c r="B2" s="25" t="s">
        <v>120</v>
      </c>
      <c r="C2" s="25" t="s">
        <v>126</v>
      </c>
      <c r="D2" s="25" t="s">
        <v>125</v>
      </c>
      <c r="E2" s="25" t="s">
        <v>94</v>
      </c>
      <c r="F2" s="25" t="s">
        <v>124</v>
      </c>
      <c r="G2" s="25" t="s">
        <v>37</v>
      </c>
      <c r="H2" s="25" t="s">
        <v>131</v>
      </c>
      <c r="I2" s="26" t="s">
        <v>27</v>
      </c>
    </row>
    <row r="3" spans="1:9" ht="30" customHeight="1" x14ac:dyDescent="0.15">
      <c r="A3" s="27">
        <v>1</v>
      </c>
      <c r="B3" s="1" t="s">
        <v>100</v>
      </c>
      <c r="C3" s="1" t="s">
        <v>128</v>
      </c>
      <c r="D3" s="1" t="s">
        <v>121</v>
      </c>
      <c r="E3" s="1" t="s">
        <v>115</v>
      </c>
      <c r="F3" s="1" t="s">
        <v>140</v>
      </c>
      <c r="G3" s="1" t="s">
        <v>122</v>
      </c>
      <c r="H3" s="1" t="s">
        <v>172</v>
      </c>
      <c r="I3" s="28" t="s">
        <v>268</v>
      </c>
    </row>
    <row r="4" spans="1:9" ht="30" customHeight="1" x14ac:dyDescent="0.15">
      <c r="A4" s="27">
        <v>2</v>
      </c>
      <c r="B4" s="1" t="s">
        <v>100</v>
      </c>
      <c r="C4" s="1" t="s">
        <v>128</v>
      </c>
      <c r="D4" s="1" t="s">
        <v>121</v>
      </c>
      <c r="E4" s="1" t="s">
        <v>115</v>
      </c>
      <c r="F4" s="1" t="s">
        <v>141</v>
      </c>
      <c r="G4" s="1" t="s">
        <v>122</v>
      </c>
      <c r="H4" s="1" t="s">
        <v>173</v>
      </c>
      <c r="I4" s="28" t="s">
        <v>152</v>
      </c>
    </row>
    <row r="5" spans="1:9" ht="30" customHeight="1" x14ac:dyDescent="0.15">
      <c r="A5" s="27">
        <v>3</v>
      </c>
      <c r="B5" s="1" t="s">
        <v>112</v>
      </c>
      <c r="C5" s="1" t="s">
        <v>129</v>
      </c>
      <c r="D5" s="1" t="s">
        <v>96</v>
      </c>
      <c r="E5" s="1" t="s">
        <v>89</v>
      </c>
      <c r="F5" s="1" t="s">
        <v>140</v>
      </c>
      <c r="G5" s="1" t="s">
        <v>122</v>
      </c>
      <c r="H5" s="1" t="s">
        <v>173</v>
      </c>
      <c r="I5" s="28" t="s">
        <v>269</v>
      </c>
    </row>
    <row r="6" spans="1:9" ht="30" customHeight="1" x14ac:dyDescent="0.15">
      <c r="A6" s="27">
        <v>4</v>
      </c>
      <c r="B6" s="1" t="s">
        <v>112</v>
      </c>
      <c r="C6" s="1" t="s">
        <v>127</v>
      </c>
      <c r="D6" s="1" t="s">
        <v>93</v>
      </c>
      <c r="E6" s="1" t="s">
        <v>90</v>
      </c>
      <c r="F6" s="1" t="s">
        <v>134</v>
      </c>
      <c r="G6" s="1" t="s">
        <v>122</v>
      </c>
      <c r="H6" s="1" t="s">
        <v>174</v>
      </c>
      <c r="I6" s="28" t="s">
        <v>175</v>
      </c>
    </row>
    <row r="7" spans="1:9" ht="30" customHeight="1" x14ac:dyDescent="0.15">
      <c r="A7" s="27">
        <v>5</v>
      </c>
      <c r="B7" s="1" t="s">
        <v>102</v>
      </c>
      <c r="C7" s="1" t="s">
        <v>130</v>
      </c>
      <c r="D7" s="1" t="s">
        <v>105</v>
      </c>
      <c r="E7" s="1" t="s">
        <v>116</v>
      </c>
      <c r="F7" s="1" t="s">
        <v>140</v>
      </c>
      <c r="G7" s="1" t="s">
        <v>122</v>
      </c>
      <c r="H7" s="1" t="s">
        <v>176</v>
      </c>
      <c r="I7" s="29" t="s">
        <v>25</v>
      </c>
    </row>
    <row r="8" spans="1:9" ht="30" customHeight="1" x14ac:dyDescent="0.15">
      <c r="A8" s="27">
        <v>6</v>
      </c>
      <c r="B8" s="1" t="s">
        <v>102</v>
      </c>
      <c r="C8" s="1" t="s">
        <v>101</v>
      </c>
      <c r="D8" s="1" t="s">
        <v>99</v>
      </c>
      <c r="E8" s="1" t="s">
        <v>85</v>
      </c>
      <c r="F8" s="1" t="s">
        <v>134</v>
      </c>
      <c r="G8" s="1" t="s">
        <v>122</v>
      </c>
      <c r="H8" s="1" t="s">
        <v>177</v>
      </c>
      <c r="I8" s="28" t="s">
        <v>270</v>
      </c>
    </row>
    <row r="9" spans="1:9" ht="30" customHeight="1" x14ac:dyDescent="0.15">
      <c r="A9" s="27">
        <v>7</v>
      </c>
      <c r="B9" s="1" t="s">
        <v>102</v>
      </c>
      <c r="C9" s="1" t="s">
        <v>130</v>
      </c>
      <c r="D9" s="1" t="s">
        <v>105</v>
      </c>
      <c r="E9" s="1" t="s">
        <v>116</v>
      </c>
      <c r="F9" s="1" t="s">
        <v>134</v>
      </c>
      <c r="G9" s="1" t="s">
        <v>122</v>
      </c>
      <c r="H9" s="1" t="s">
        <v>178</v>
      </c>
      <c r="I9" s="28" t="s">
        <v>26</v>
      </c>
    </row>
    <row r="10" spans="1:9" ht="30" customHeight="1" x14ac:dyDescent="0.15">
      <c r="A10" s="27">
        <v>8</v>
      </c>
      <c r="B10" s="1" t="s">
        <v>102</v>
      </c>
      <c r="C10" s="1" t="s">
        <v>127</v>
      </c>
      <c r="D10" s="1" t="s">
        <v>121</v>
      </c>
      <c r="E10" s="1" t="s">
        <v>86</v>
      </c>
      <c r="F10" s="1" t="s">
        <v>134</v>
      </c>
      <c r="G10" s="1" t="s">
        <v>122</v>
      </c>
      <c r="H10" s="1" t="s">
        <v>179</v>
      </c>
      <c r="I10" s="28" t="s">
        <v>271</v>
      </c>
    </row>
    <row r="11" spans="1:9" ht="30" customHeight="1" x14ac:dyDescent="0.15">
      <c r="A11" s="27">
        <v>9</v>
      </c>
      <c r="B11" s="1" t="s">
        <v>112</v>
      </c>
      <c r="C11" s="15" t="s">
        <v>135</v>
      </c>
      <c r="D11" s="1" t="s">
        <v>121</v>
      </c>
      <c r="E11" s="1" t="s">
        <v>80</v>
      </c>
      <c r="F11" s="1" t="s">
        <v>140</v>
      </c>
      <c r="G11" s="1" t="s">
        <v>122</v>
      </c>
      <c r="H11" s="1" t="s">
        <v>179</v>
      </c>
      <c r="I11" s="28" t="s">
        <v>150</v>
      </c>
    </row>
    <row r="12" spans="1:9" ht="30" customHeight="1" x14ac:dyDescent="0.15">
      <c r="A12" s="27">
        <v>10</v>
      </c>
      <c r="B12" s="1" t="s">
        <v>100</v>
      </c>
      <c r="C12" s="15" t="s">
        <v>138</v>
      </c>
      <c r="D12" s="1" t="s">
        <v>103</v>
      </c>
      <c r="E12" s="1" t="s">
        <v>83</v>
      </c>
      <c r="F12" s="1" t="s">
        <v>141</v>
      </c>
      <c r="G12" s="1" t="s">
        <v>122</v>
      </c>
      <c r="H12" s="1" t="s">
        <v>180</v>
      </c>
      <c r="I12" s="30" t="s">
        <v>181</v>
      </c>
    </row>
    <row r="13" spans="1:9" ht="30" customHeight="1" x14ac:dyDescent="0.15">
      <c r="A13" s="27">
        <v>11</v>
      </c>
      <c r="B13" s="1" t="s">
        <v>111</v>
      </c>
      <c r="C13" s="15" t="s">
        <v>3</v>
      </c>
      <c r="D13" s="1" t="s">
        <v>103</v>
      </c>
      <c r="E13" s="1" t="s">
        <v>84</v>
      </c>
      <c r="F13" s="1" t="s">
        <v>140</v>
      </c>
      <c r="G13" s="1" t="s">
        <v>122</v>
      </c>
      <c r="H13" s="1" t="s">
        <v>182</v>
      </c>
      <c r="I13" s="28" t="s">
        <v>272</v>
      </c>
    </row>
    <row r="14" spans="1:9" ht="30" customHeight="1" x14ac:dyDescent="0.15">
      <c r="A14" s="27">
        <v>12</v>
      </c>
      <c r="B14" s="1" t="s">
        <v>100</v>
      </c>
      <c r="C14" s="1" t="s">
        <v>138</v>
      </c>
      <c r="D14" s="1" t="s">
        <v>121</v>
      </c>
      <c r="E14" s="1" t="s">
        <v>110</v>
      </c>
      <c r="F14" s="1" t="s">
        <v>134</v>
      </c>
      <c r="G14" s="1" t="s">
        <v>122</v>
      </c>
      <c r="H14" s="1" t="s">
        <v>183</v>
      </c>
      <c r="I14" s="28" t="s">
        <v>273</v>
      </c>
    </row>
    <row r="15" spans="1:9" ht="30" customHeight="1" x14ac:dyDescent="0.15">
      <c r="A15" s="27">
        <v>13</v>
      </c>
      <c r="B15" s="1" t="s">
        <v>102</v>
      </c>
      <c r="C15" s="1" t="s">
        <v>130</v>
      </c>
      <c r="D15" s="1" t="s">
        <v>105</v>
      </c>
      <c r="E15" s="1" t="s">
        <v>116</v>
      </c>
      <c r="F15" s="1" t="s">
        <v>134</v>
      </c>
      <c r="G15" s="1" t="s">
        <v>122</v>
      </c>
      <c r="H15" s="1" t="s">
        <v>184</v>
      </c>
      <c r="I15" s="30" t="s">
        <v>153</v>
      </c>
    </row>
    <row r="16" spans="1:9" ht="30" customHeight="1" x14ac:dyDescent="0.15">
      <c r="A16" s="27">
        <v>14</v>
      </c>
      <c r="B16" s="1" t="s">
        <v>111</v>
      </c>
      <c r="C16" s="1" t="s">
        <v>91</v>
      </c>
      <c r="D16" s="1" t="s">
        <v>121</v>
      </c>
      <c r="E16" s="1" t="s">
        <v>87</v>
      </c>
      <c r="F16" s="1" t="s">
        <v>134</v>
      </c>
      <c r="G16" s="1" t="s">
        <v>122</v>
      </c>
      <c r="H16" s="1" t="s">
        <v>185</v>
      </c>
      <c r="I16" s="28" t="s">
        <v>274</v>
      </c>
    </row>
    <row r="17" spans="1:12" ht="30" customHeight="1" x14ac:dyDescent="0.15">
      <c r="A17" s="27">
        <v>15</v>
      </c>
      <c r="B17" s="1" t="s">
        <v>113</v>
      </c>
      <c r="C17" s="1" t="s">
        <v>138</v>
      </c>
      <c r="D17" s="1" t="s">
        <v>103</v>
      </c>
      <c r="E17" s="1" t="s">
        <v>82</v>
      </c>
      <c r="F17" s="1" t="s">
        <v>140</v>
      </c>
      <c r="G17" s="1" t="s">
        <v>122</v>
      </c>
      <c r="H17" s="1" t="s">
        <v>186</v>
      </c>
      <c r="I17" s="31" t="s">
        <v>15</v>
      </c>
    </row>
    <row r="18" spans="1:12" ht="30" customHeight="1" x14ac:dyDescent="0.15">
      <c r="A18" s="27">
        <v>16</v>
      </c>
      <c r="B18" s="1" t="s">
        <v>111</v>
      </c>
      <c r="C18" s="1" t="s">
        <v>98</v>
      </c>
      <c r="D18" s="1" t="s">
        <v>105</v>
      </c>
      <c r="E18" s="1" t="s">
        <v>81</v>
      </c>
      <c r="F18" s="1" t="s">
        <v>140</v>
      </c>
      <c r="G18" s="1" t="s">
        <v>122</v>
      </c>
      <c r="H18" s="1" t="s">
        <v>187</v>
      </c>
      <c r="I18" s="32" t="s">
        <v>16</v>
      </c>
    </row>
    <row r="19" spans="1:12" s="17" customFormat="1" ht="30" customHeight="1" x14ac:dyDescent="0.15">
      <c r="A19" s="27">
        <v>17</v>
      </c>
      <c r="B19" s="1" t="s">
        <v>102</v>
      </c>
      <c r="C19" s="1" t="s">
        <v>127</v>
      </c>
      <c r="D19" s="1" t="s">
        <v>121</v>
      </c>
      <c r="E19" s="1" t="s">
        <v>86</v>
      </c>
      <c r="F19" s="1" t="s">
        <v>140</v>
      </c>
      <c r="G19" s="1" t="s">
        <v>122</v>
      </c>
      <c r="H19" s="1" t="s">
        <v>188</v>
      </c>
      <c r="I19" s="28" t="s">
        <v>275</v>
      </c>
      <c r="J19" s="19"/>
      <c r="K19" s="19"/>
      <c r="L19" s="19"/>
    </row>
    <row r="20" spans="1:12" s="17" customFormat="1" ht="30" customHeight="1" x14ac:dyDescent="0.15">
      <c r="A20" s="27">
        <v>18</v>
      </c>
      <c r="B20" s="1" t="s">
        <v>102</v>
      </c>
      <c r="C20" s="1" t="s">
        <v>130</v>
      </c>
      <c r="D20" s="1" t="s">
        <v>105</v>
      </c>
      <c r="E20" s="1" t="s">
        <v>116</v>
      </c>
      <c r="F20" s="1" t="s">
        <v>134</v>
      </c>
      <c r="G20" s="1" t="s">
        <v>122</v>
      </c>
      <c r="H20" s="1" t="s">
        <v>189</v>
      </c>
      <c r="I20" s="28" t="s">
        <v>276</v>
      </c>
      <c r="J20" s="19"/>
      <c r="K20" s="19"/>
      <c r="L20" s="19"/>
    </row>
    <row r="21" spans="1:12" s="17" customFormat="1" ht="30" customHeight="1" x14ac:dyDescent="0.15">
      <c r="A21" s="27">
        <v>19</v>
      </c>
      <c r="B21" s="1" t="s">
        <v>102</v>
      </c>
      <c r="C21" s="1" t="s">
        <v>130</v>
      </c>
      <c r="D21" s="1" t="s">
        <v>118</v>
      </c>
      <c r="E21" s="1" t="s">
        <v>73</v>
      </c>
      <c r="F21" s="1" t="s">
        <v>140</v>
      </c>
      <c r="G21" s="1" t="s">
        <v>122</v>
      </c>
      <c r="H21" s="1" t="s">
        <v>190</v>
      </c>
      <c r="I21" s="33" t="s">
        <v>17</v>
      </c>
      <c r="J21" s="19"/>
      <c r="K21" s="19"/>
      <c r="L21" s="19"/>
    </row>
    <row r="22" spans="1:12" s="17" customFormat="1" ht="30" customHeight="1" x14ac:dyDescent="0.15">
      <c r="A22" s="27">
        <v>20</v>
      </c>
      <c r="B22" s="1" t="s">
        <v>100</v>
      </c>
      <c r="C22" s="1" t="s">
        <v>136</v>
      </c>
      <c r="D22" s="1" t="s">
        <v>118</v>
      </c>
      <c r="E22" s="1" t="s">
        <v>119</v>
      </c>
      <c r="F22" s="1" t="s">
        <v>140</v>
      </c>
      <c r="G22" s="1" t="s">
        <v>122</v>
      </c>
      <c r="H22" s="1" t="s">
        <v>191</v>
      </c>
      <c r="I22" s="34" t="s">
        <v>19</v>
      </c>
      <c r="J22" s="19"/>
      <c r="K22" s="19"/>
      <c r="L22" s="19"/>
    </row>
    <row r="23" spans="1:12" s="16" customFormat="1" ht="30" customHeight="1" x14ac:dyDescent="0.15">
      <c r="A23" s="27">
        <v>21</v>
      </c>
      <c r="B23" s="1" t="s">
        <v>102</v>
      </c>
      <c r="C23" s="1" t="s">
        <v>130</v>
      </c>
      <c r="D23" s="1" t="s">
        <v>105</v>
      </c>
      <c r="E23" s="1" t="s">
        <v>116</v>
      </c>
      <c r="F23" s="1" t="s">
        <v>134</v>
      </c>
      <c r="G23" s="1" t="s">
        <v>122</v>
      </c>
      <c r="H23" s="1" t="s">
        <v>192</v>
      </c>
      <c r="I23" s="28" t="s">
        <v>193</v>
      </c>
      <c r="J23" s="23"/>
      <c r="K23" s="23"/>
      <c r="L23" s="23"/>
    </row>
    <row r="24" spans="1:12" ht="30" customHeight="1" x14ac:dyDescent="0.15">
      <c r="A24" s="27">
        <v>22</v>
      </c>
      <c r="B24" s="1" t="s">
        <v>104</v>
      </c>
      <c r="C24" s="1" t="s">
        <v>138</v>
      </c>
      <c r="D24" s="1" t="s">
        <v>118</v>
      </c>
      <c r="E24" s="1" t="s">
        <v>79</v>
      </c>
      <c r="F24" s="1" t="s">
        <v>134</v>
      </c>
      <c r="G24" s="1" t="s">
        <v>122</v>
      </c>
      <c r="H24" s="1" t="s">
        <v>194</v>
      </c>
      <c r="I24" s="28" t="s">
        <v>277</v>
      </c>
    </row>
    <row r="25" spans="1:12" ht="30" customHeight="1" x14ac:dyDescent="0.15">
      <c r="A25" s="27">
        <v>23</v>
      </c>
      <c r="B25" s="1" t="s">
        <v>111</v>
      </c>
      <c r="C25" s="20" t="s">
        <v>4</v>
      </c>
      <c r="D25" s="1" t="s">
        <v>103</v>
      </c>
      <c r="E25" s="1" t="s">
        <v>78</v>
      </c>
      <c r="F25" s="1" t="s">
        <v>140</v>
      </c>
      <c r="G25" s="1" t="s">
        <v>122</v>
      </c>
      <c r="H25" s="1" t="s">
        <v>195</v>
      </c>
      <c r="I25" s="28" t="s">
        <v>278</v>
      </c>
    </row>
    <row r="26" spans="1:12" ht="30" customHeight="1" x14ac:dyDescent="0.15">
      <c r="A26" s="27">
        <v>24</v>
      </c>
      <c r="B26" s="1" t="s">
        <v>102</v>
      </c>
      <c r="C26" s="1" t="s">
        <v>127</v>
      </c>
      <c r="D26" s="1" t="s">
        <v>121</v>
      </c>
      <c r="E26" s="1" t="s">
        <v>86</v>
      </c>
      <c r="F26" s="1" t="s">
        <v>134</v>
      </c>
      <c r="G26" s="1" t="s">
        <v>122</v>
      </c>
      <c r="H26" s="1" t="s">
        <v>196</v>
      </c>
      <c r="I26" s="28" t="s">
        <v>143</v>
      </c>
    </row>
    <row r="27" spans="1:12" ht="30" customHeight="1" x14ac:dyDescent="0.15">
      <c r="A27" s="27">
        <v>25</v>
      </c>
      <c r="B27" s="1" t="s">
        <v>112</v>
      </c>
      <c r="C27" s="1" t="s">
        <v>135</v>
      </c>
      <c r="D27" s="1" t="s">
        <v>121</v>
      </c>
      <c r="E27" s="1" t="s">
        <v>77</v>
      </c>
      <c r="F27" s="1" t="s">
        <v>140</v>
      </c>
      <c r="G27" s="1" t="s">
        <v>122</v>
      </c>
      <c r="H27" s="1" t="s">
        <v>197</v>
      </c>
      <c r="I27" s="35" t="s">
        <v>20</v>
      </c>
    </row>
    <row r="28" spans="1:12" ht="30" customHeight="1" x14ac:dyDescent="0.15">
      <c r="A28" s="27">
        <v>26</v>
      </c>
      <c r="B28" s="1" t="s">
        <v>100</v>
      </c>
      <c r="C28" s="1" t="s">
        <v>136</v>
      </c>
      <c r="D28" s="1" t="s">
        <v>118</v>
      </c>
      <c r="E28" s="1" t="s">
        <v>119</v>
      </c>
      <c r="F28" s="1" t="s">
        <v>140</v>
      </c>
      <c r="G28" s="1" t="s">
        <v>122</v>
      </c>
      <c r="H28" s="1" t="s">
        <v>198</v>
      </c>
      <c r="I28" s="28" t="s">
        <v>279</v>
      </c>
    </row>
    <row r="29" spans="1:12" ht="30" customHeight="1" x14ac:dyDescent="0.15">
      <c r="A29" s="27">
        <v>27</v>
      </c>
      <c r="B29" s="1" t="s">
        <v>111</v>
      </c>
      <c r="C29" s="1" t="s">
        <v>91</v>
      </c>
      <c r="D29" s="1" t="s">
        <v>103</v>
      </c>
      <c r="E29" s="1" t="s">
        <v>95</v>
      </c>
      <c r="F29" s="1" t="s">
        <v>134</v>
      </c>
      <c r="G29" s="1" t="s">
        <v>122</v>
      </c>
      <c r="H29" s="1" t="s">
        <v>199</v>
      </c>
      <c r="I29" s="28" t="s">
        <v>280</v>
      </c>
    </row>
    <row r="30" spans="1:12" ht="30" customHeight="1" x14ac:dyDescent="0.15">
      <c r="A30" s="27">
        <v>28</v>
      </c>
      <c r="B30" s="1" t="s">
        <v>102</v>
      </c>
      <c r="C30" s="1" t="s">
        <v>136</v>
      </c>
      <c r="D30" s="1" t="s">
        <v>93</v>
      </c>
      <c r="E30" s="1" t="s">
        <v>74</v>
      </c>
      <c r="F30" s="1" t="s">
        <v>134</v>
      </c>
      <c r="G30" s="1" t="s">
        <v>122</v>
      </c>
      <c r="H30" s="1" t="s">
        <v>200</v>
      </c>
      <c r="I30" s="28" t="s">
        <v>29</v>
      </c>
    </row>
    <row r="31" spans="1:12" ht="30" customHeight="1" x14ac:dyDescent="0.15">
      <c r="A31" s="27">
        <v>29</v>
      </c>
      <c r="B31" s="1" t="s">
        <v>112</v>
      </c>
      <c r="C31" s="1" t="s">
        <v>135</v>
      </c>
      <c r="D31" s="1" t="s">
        <v>121</v>
      </c>
      <c r="E31" s="1" t="s">
        <v>77</v>
      </c>
      <c r="F31" s="1" t="s">
        <v>140</v>
      </c>
      <c r="G31" s="1" t="s">
        <v>122</v>
      </c>
      <c r="H31" s="1" t="s">
        <v>201</v>
      </c>
      <c r="I31" s="29" t="s">
        <v>30</v>
      </c>
    </row>
    <row r="32" spans="1:12" ht="30" customHeight="1" x14ac:dyDescent="0.15">
      <c r="A32" s="27">
        <v>30</v>
      </c>
      <c r="B32" s="1" t="s">
        <v>100</v>
      </c>
      <c r="C32" s="1" t="s">
        <v>128</v>
      </c>
      <c r="D32" s="1" t="s">
        <v>121</v>
      </c>
      <c r="E32" s="1" t="s">
        <v>115</v>
      </c>
      <c r="F32" s="1" t="s">
        <v>134</v>
      </c>
      <c r="G32" s="1" t="s">
        <v>122</v>
      </c>
      <c r="H32" s="1" t="s">
        <v>202</v>
      </c>
      <c r="I32" s="28" t="s">
        <v>203</v>
      </c>
    </row>
    <row r="33" spans="1:9" ht="30" customHeight="1" x14ac:dyDescent="0.15">
      <c r="A33" s="27">
        <v>31</v>
      </c>
      <c r="B33" s="1" t="s">
        <v>111</v>
      </c>
      <c r="C33" s="1" t="s">
        <v>75</v>
      </c>
      <c r="D33" s="1" t="s">
        <v>121</v>
      </c>
      <c r="E33" s="1" t="s">
        <v>76</v>
      </c>
      <c r="F33" s="1" t="s">
        <v>134</v>
      </c>
      <c r="G33" s="1" t="s">
        <v>122</v>
      </c>
      <c r="H33" s="1" t="s">
        <v>204</v>
      </c>
      <c r="I33" s="28" t="s">
        <v>281</v>
      </c>
    </row>
    <row r="34" spans="1:9" ht="30" customHeight="1" x14ac:dyDescent="0.15">
      <c r="A34" s="27">
        <v>32</v>
      </c>
      <c r="B34" s="1" t="s">
        <v>112</v>
      </c>
      <c r="C34" s="1" t="s">
        <v>135</v>
      </c>
      <c r="D34" s="1" t="s">
        <v>121</v>
      </c>
      <c r="E34" s="1" t="s">
        <v>77</v>
      </c>
      <c r="F34" s="1" t="s">
        <v>134</v>
      </c>
      <c r="G34" s="1" t="s">
        <v>122</v>
      </c>
      <c r="H34" s="1" t="s">
        <v>204</v>
      </c>
      <c r="I34" s="28" t="s">
        <v>154</v>
      </c>
    </row>
    <row r="35" spans="1:9" ht="30" customHeight="1" x14ac:dyDescent="0.15">
      <c r="A35" s="27">
        <v>33</v>
      </c>
      <c r="B35" s="1" t="s">
        <v>113</v>
      </c>
      <c r="C35" s="1" t="s">
        <v>136</v>
      </c>
      <c r="D35" s="1" t="s">
        <v>103</v>
      </c>
      <c r="E35" s="1" t="s">
        <v>72</v>
      </c>
      <c r="F35" s="1" t="s">
        <v>140</v>
      </c>
      <c r="G35" s="1" t="s">
        <v>122</v>
      </c>
      <c r="H35" s="1" t="s">
        <v>205</v>
      </c>
      <c r="I35" s="28" t="s">
        <v>282</v>
      </c>
    </row>
    <row r="36" spans="1:9" ht="30" customHeight="1" x14ac:dyDescent="0.15">
      <c r="A36" s="27">
        <v>34</v>
      </c>
      <c r="B36" s="1" t="s">
        <v>100</v>
      </c>
      <c r="C36" s="1" t="s">
        <v>136</v>
      </c>
      <c r="D36" s="1" t="s">
        <v>118</v>
      </c>
      <c r="E36" s="1" t="s">
        <v>119</v>
      </c>
      <c r="F36" s="1" t="s">
        <v>134</v>
      </c>
      <c r="G36" s="1" t="s">
        <v>122</v>
      </c>
      <c r="H36" s="1" t="s">
        <v>206</v>
      </c>
      <c r="I36" s="28" t="s">
        <v>283</v>
      </c>
    </row>
    <row r="37" spans="1:9" ht="30" customHeight="1" x14ac:dyDescent="0.15">
      <c r="A37" s="27">
        <v>35</v>
      </c>
      <c r="B37" s="1" t="s">
        <v>113</v>
      </c>
      <c r="C37" s="1" t="s">
        <v>138</v>
      </c>
      <c r="D37" s="1" t="s">
        <v>103</v>
      </c>
      <c r="E37" s="1" t="s">
        <v>82</v>
      </c>
      <c r="F37" s="1" t="s">
        <v>134</v>
      </c>
      <c r="G37" s="1" t="s">
        <v>122</v>
      </c>
      <c r="H37" s="1" t="s">
        <v>207</v>
      </c>
      <c r="I37" s="28" t="s">
        <v>284</v>
      </c>
    </row>
    <row r="38" spans="1:9" ht="30" customHeight="1" x14ac:dyDescent="0.15">
      <c r="A38" s="27">
        <v>36</v>
      </c>
      <c r="B38" s="1" t="s">
        <v>113</v>
      </c>
      <c r="C38" s="1" t="s">
        <v>132</v>
      </c>
      <c r="D38" s="1" t="s">
        <v>121</v>
      </c>
      <c r="E38" s="1" t="s">
        <v>88</v>
      </c>
      <c r="F38" s="1" t="s">
        <v>140</v>
      </c>
      <c r="G38" s="1" t="s">
        <v>122</v>
      </c>
      <c r="H38" s="1" t="s">
        <v>208</v>
      </c>
      <c r="I38" s="28" t="s">
        <v>31</v>
      </c>
    </row>
    <row r="39" spans="1:9" ht="30" customHeight="1" x14ac:dyDescent="0.15">
      <c r="A39" s="27">
        <v>37</v>
      </c>
      <c r="B39" s="1" t="s">
        <v>102</v>
      </c>
      <c r="C39" s="1" t="s">
        <v>130</v>
      </c>
      <c r="D39" s="1" t="s">
        <v>118</v>
      </c>
      <c r="E39" s="1" t="s">
        <v>114</v>
      </c>
      <c r="F39" s="1" t="s">
        <v>134</v>
      </c>
      <c r="G39" s="1" t="s">
        <v>122</v>
      </c>
      <c r="H39" s="1" t="s">
        <v>209</v>
      </c>
      <c r="I39" s="28" t="s">
        <v>285</v>
      </c>
    </row>
    <row r="40" spans="1:9" ht="30" customHeight="1" x14ac:dyDescent="0.15">
      <c r="A40" s="27">
        <v>38</v>
      </c>
      <c r="B40" s="1" t="s">
        <v>113</v>
      </c>
      <c r="C40" s="1" t="s">
        <v>33</v>
      </c>
      <c r="D40" s="1" t="s">
        <v>103</v>
      </c>
      <c r="E40" s="1" t="s">
        <v>71</v>
      </c>
      <c r="F40" s="1" t="s">
        <v>141</v>
      </c>
      <c r="G40" s="1" t="s">
        <v>122</v>
      </c>
      <c r="H40" s="1" t="s">
        <v>210</v>
      </c>
      <c r="I40" s="28" t="s">
        <v>286</v>
      </c>
    </row>
    <row r="41" spans="1:9" ht="30" customHeight="1" x14ac:dyDescent="0.15">
      <c r="A41" s="27">
        <v>39</v>
      </c>
      <c r="B41" s="1" t="s">
        <v>100</v>
      </c>
      <c r="C41" s="1" t="s">
        <v>128</v>
      </c>
      <c r="D41" s="1" t="s">
        <v>121</v>
      </c>
      <c r="E41" s="1" t="s">
        <v>115</v>
      </c>
      <c r="F41" s="1" t="s">
        <v>141</v>
      </c>
      <c r="G41" s="1" t="s">
        <v>122</v>
      </c>
      <c r="H41" s="1" t="s">
        <v>210</v>
      </c>
      <c r="I41" s="28" t="s">
        <v>287</v>
      </c>
    </row>
    <row r="42" spans="1:9" ht="30" customHeight="1" x14ac:dyDescent="0.15">
      <c r="A42" s="27">
        <v>40</v>
      </c>
      <c r="B42" s="1" t="s">
        <v>113</v>
      </c>
      <c r="C42" s="1" t="s">
        <v>34</v>
      </c>
      <c r="D42" s="1" t="s">
        <v>121</v>
      </c>
      <c r="E42" s="1" t="s">
        <v>44</v>
      </c>
      <c r="F42" s="1" t="s">
        <v>10</v>
      </c>
      <c r="G42" s="1" t="s">
        <v>122</v>
      </c>
      <c r="H42" s="1" t="s">
        <v>210</v>
      </c>
      <c r="I42" s="28" t="s">
        <v>296</v>
      </c>
    </row>
    <row r="43" spans="1:9" ht="30" customHeight="1" x14ac:dyDescent="0.15">
      <c r="A43" s="27">
        <v>41</v>
      </c>
      <c r="B43" s="1" t="s">
        <v>102</v>
      </c>
      <c r="C43" s="1" t="s">
        <v>136</v>
      </c>
      <c r="D43" s="1" t="s">
        <v>93</v>
      </c>
      <c r="E43" s="1" t="s">
        <v>74</v>
      </c>
      <c r="F43" s="1" t="s">
        <v>134</v>
      </c>
      <c r="G43" s="1" t="s">
        <v>122</v>
      </c>
      <c r="H43" s="1" t="s">
        <v>211</v>
      </c>
      <c r="I43" s="36" t="s">
        <v>21</v>
      </c>
    </row>
    <row r="44" spans="1:9" ht="30" customHeight="1" x14ac:dyDescent="0.15">
      <c r="A44" s="27">
        <v>42</v>
      </c>
      <c r="B44" s="1" t="s">
        <v>102</v>
      </c>
      <c r="C44" s="1" t="s">
        <v>133</v>
      </c>
      <c r="D44" s="1" t="s">
        <v>117</v>
      </c>
      <c r="E44" s="1" t="s">
        <v>108</v>
      </c>
      <c r="F44" s="1" t="s">
        <v>134</v>
      </c>
      <c r="G44" s="1" t="s">
        <v>122</v>
      </c>
      <c r="H44" s="1" t="s">
        <v>211</v>
      </c>
      <c r="I44" s="28" t="s">
        <v>145</v>
      </c>
    </row>
    <row r="45" spans="1:9" ht="30" customHeight="1" x14ac:dyDescent="0.15">
      <c r="A45" s="27">
        <v>43</v>
      </c>
      <c r="B45" s="1" t="s">
        <v>102</v>
      </c>
      <c r="C45" s="1" t="s">
        <v>133</v>
      </c>
      <c r="D45" s="1" t="s">
        <v>117</v>
      </c>
      <c r="E45" s="1" t="s">
        <v>108</v>
      </c>
      <c r="F45" s="1" t="s">
        <v>140</v>
      </c>
      <c r="G45" s="1" t="s">
        <v>122</v>
      </c>
      <c r="H45" s="1" t="s">
        <v>212</v>
      </c>
      <c r="I45" s="28" t="s">
        <v>288</v>
      </c>
    </row>
    <row r="46" spans="1:9" ht="30" customHeight="1" x14ac:dyDescent="0.15">
      <c r="A46" s="27">
        <v>44</v>
      </c>
      <c r="B46" s="1" t="s">
        <v>102</v>
      </c>
      <c r="C46" s="1" t="s">
        <v>101</v>
      </c>
      <c r="D46" s="1" t="s">
        <v>99</v>
      </c>
      <c r="E46" s="1" t="s">
        <v>85</v>
      </c>
      <c r="F46" s="1" t="s">
        <v>141</v>
      </c>
      <c r="G46" s="1" t="s">
        <v>122</v>
      </c>
      <c r="H46" s="1" t="s">
        <v>213</v>
      </c>
      <c r="I46" s="28" t="s">
        <v>146</v>
      </c>
    </row>
    <row r="47" spans="1:9" ht="30" customHeight="1" x14ac:dyDescent="0.15">
      <c r="A47" s="27">
        <v>45</v>
      </c>
      <c r="B47" s="1" t="s">
        <v>102</v>
      </c>
      <c r="C47" s="1" t="s">
        <v>136</v>
      </c>
      <c r="D47" s="1" t="s">
        <v>93</v>
      </c>
      <c r="E47" s="1" t="s">
        <v>74</v>
      </c>
      <c r="F47" s="1" t="s">
        <v>140</v>
      </c>
      <c r="G47" s="1" t="s">
        <v>122</v>
      </c>
      <c r="H47" s="1" t="s">
        <v>214</v>
      </c>
      <c r="I47" s="28" t="s">
        <v>289</v>
      </c>
    </row>
    <row r="48" spans="1:9" ht="30" customHeight="1" x14ac:dyDescent="0.15">
      <c r="A48" s="27">
        <v>46</v>
      </c>
      <c r="B48" s="1" t="s">
        <v>102</v>
      </c>
      <c r="C48" s="1" t="s">
        <v>130</v>
      </c>
      <c r="D48" s="1" t="s">
        <v>118</v>
      </c>
      <c r="E48" s="1" t="s">
        <v>73</v>
      </c>
      <c r="F48" s="1" t="s">
        <v>134</v>
      </c>
      <c r="G48" s="1" t="s">
        <v>122</v>
      </c>
      <c r="H48" s="1" t="s">
        <v>214</v>
      </c>
      <c r="I48" s="28" t="s">
        <v>290</v>
      </c>
    </row>
    <row r="49" spans="1:9" ht="30" customHeight="1" x14ac:dyDescent="0.15">
      <c r="A49" s="27">
        <v>47</v>
      </c>
      <c r="B49" s="1" t="s">
        <v>100</v>
      </c>
      <c r="C49" s="1" t="s">
        <v>136</v>
      </c>
      <c r="D49" s="1" t="s">
        <v>118</v>
      </c>
      <c r="E49" s="1" t="s">
        <v>119</v>
      </c>
      <c r="F49" s="1" t="s">
        <v>140</v>
      </c>
      <c r="G49" s="1" t="s">
        <v>122</v>
      </c>
      <c r="H49" s="1" t="s">
        <v>215</v>
      </c>
      <c r="I49" s="29" t="s">
        <v>63</v>
      </c>
    </row>
    <row r="50" spans="1:9" ht="30" customHeight="1" x14ac:dyDescent="0.15">
      <c r="A50" s="27">
        <v>48</v>
      </c>
      <c r="B50" s="1" t="s">
        <v>113</v>
      </c>
      <c r="C50" s="15" t="s">
        <v>135</v>
      </c>
      <c r="D50" s="1" t="s">
        <v>103</v>
      </c>
      <c r="E50" s="1" t="s">
        <v>70</v>
      </c>
      <c r="F50" s="1" t="s">
        <v>134</v>
      </c>
      <c r="G50" s="1" t="s">
        <v>122</v>
      </c>
      <c r="H50" s="1" t="s">
        <v>215</v>
      </c>
      <c r="I50" s="28" t="s">
        <v>144</v>
      </c>
    </row>
    <row r="51" spans="1:9" ht="30" customHeight="1" x14ac:dyDescent="0.15">
      <c r="A51" s="27">
        <v>49</v>
      </c>
      <c r="B51" s="1" t="s">
        <v>102</v>
      </c>
      <c r="C51" s="1" t="s">
        <v>67</v>
      </c>
      <c r="D51" s="1" t="s">
        <v>69</v>
      </c>
      <c r="E51" s="1" t="s">
        <v>66</v>
      </c>
      <c r="F51" s="1" t="s">
        <v>140</v>
      </c>
      <c r="G51" s="1" t="s">
        <v>122</v>
      </c>
      <c r="H51" s="1" t="s">
        <v>216</v>
      </c>
      <c r="I51" s="33" t="s">
        <v>65</v>
      </c>
    </row>
    <row r="52" spans="1:9" ht="30" customHeight="1" x14ac:dyDescent="0.15">
      <c r="A52" s="27">
        <v>50</v>
      </c>
      <c r="B52" s="1" t="s">
        <v>100</v>
      </c>
      <c r="C52" s="1" t="s">
        <v>138</v>
      </c>
      <c r="D52" s="1" t="s">
        <v>117</v>
      </c>
      <c r="E52" s="1" t="s">
        <v>68</v>
      </c>
      <c r="F52" s="1" t="s">
        <v>134</v>
      </c>
      <c r="G52" s="1" t="s">
        <v>122</v>
      </c>
      <c r="H52" s="1" t="s">
        <v>216</v>
      </c>
      <c r="I52" s="28" t="s">
        <v>149</v>
      </c>
    </row>
    <row r="53" spans="1:9" ht="30" customHeight="1" x14ac:dyDescent="0.15">
      <c r="A53" s="27">
        <v>51</v>
      </c>
      <c r="B53" s="1" t="s">
        <v>100</v>
      </c>
      <c r="C53" s="1" t="s">
        <v>35</v>
      </c>
      <c r="D53" s="1" t="s">
        <v>121</v>
      </c>
      <c r="E53" s="1" t="s">
        <v>92</v>
      </c>
      <c r="F53" s="1" t="s">
        <v>140</v>
      </c>
      <c r="G53" s="1" t="s">
        <v>122</v>
      </c>
      <c r="H53" s="1" t="s">
        <v>217</v>
      </c>
      <c r="I53" s="31" t="s">
        <v>64</v>
      </c>
    </row>
    <row r="54" spans="1:9" ht="30" customHeight="1" x14ac:dyDescent="0.15">
      <c r="A54" s="27">
        <v>52</v>
      </c>
      <c r="B54" s="1" t="s">
        <v>100</v>
      </c>
      <c r="C54" s="1" t="s">
        <v>128</v>
      </c>
      <c r="D54" s="1" t="s">
        <v>121</v>
      </c>
      <c r="E54" s="1" t="s">
        <v>115</v>
      </c>
      <c r="F54" s="1" t="s">
        <v>141</v>
      </c>
      <c r="G54" s="1" t="s">
        <v>122</v>
      </c>
      <c r="H54" s="1" t="s">
        <v>218</v>
      </c>
      <c r="I54" s="31" t="s">
        <v>22</v>
      </c>
    </row>
    <row r="55" spans="1:9" ht="30" customHeight="1" x14ac:dyDescent="0.15">
      <c r="A55" s="27">
        <v>53</v>
      </c>
      <c r="B55" s="1" t="s">
        <v>113</v>
      </c>
      <c r="C55" s="1" t="s">
        <v>5</v>
      </c>
      <c r="D55" s="1" t="s">
        <v>121</v>
      </c>
      <c r="E55" s="1" t="s">
        <v>49</v>
      </c>
      <c r="F55" s="1" t="s">
        <v>10</v>
      </c>
      <c r="G55" s="1" t="s">
        <v>122</v>
      </c>
      <c r="H55" s="1" t="s">
        <v>234</v>
      </c>
      <c r="I55" s="31" t="s">
        <v>60</v>
      </c>
    </row>
    <row r="56" spans="1:9" ht="30" customHeight="1" x14ac:dyDescent="0.15">
      <c r="A56" s="27">
        <v>54</v>
      </c>
      <c r="B56" s="1" t="s">
        <v>113</v>
      </c>
      <c r="C56" s="1" t="s">
        <v>132</v>
      </c>
      <c r="D56" s="1" t="s">
        <v>121</v>
      </c>
      <c r="E56" s="1" t="s">
        <v>88</v>
      </c>
      <c r="F56" s="1" t="s">
        <v>140</v>
      </c>
      <c r="G56" s="1" t="s">
        <v>122</v>
      </c>
      <c r="H56" s="1" t="s">
        <v>219</v>
      </c>
      <c r="I56" s="28" t="s">
        <v>148</v>
      </c>
    </row>
    <row r="57" spans="1:9" ht="30" customHeight="1" x14ac:dyDescent="0.15">
      <c r="A57" s="27">
        <v>55</v>
      </c>
      <c r="B57" s="1" t="s">
        <v>111</v>
      </c>
      <c r="C57" s="1" t="s">
        <v>3</v>
      </c>
      <c r="D57" s="1" t="s">
        <v>103</v>
      </c>
      <c r="E57" s="1" t="s">
        <v>84</v>
      </c>
      <c r="F57" s="1" t="s">
        <v>134</v>
      </c>
      <c r="G57" s="1" t="s">
        <v>122</v>
      </c>
      <c r="H57" s="1" t="s">
        <v>219</v>
      </c>
      <c r="I57" s="28" t="s">
        <v>291</v>
      </c>
    </row>
    <row r="58" spans="1:9" ht="30" customHeight="1" x14ac:dyDescent="0.15">
      <c r="A58" s="27">
        <v>56</v>
      </c>
      <c r="B58" s="1" t="s">
        <v>113</v>
      </c>
      <c r="C58" s="1" t="s">
        <v>138</v>
      </c>
      <c r="D58" s="1" t="s">
        <v>103</v>
      </c>
      <c r="E58" s="1" t="s">
        <v>82</v>
      </c>
      <c r="F58" s="1" t="s">
        <v>134</v>
      </c>
      <c r="G58" s="1" t="s">
        <v>122</v>
      </c>
      <c r="H58" s="1" t="s">
        <v>220</v>
      </c>
      <c r="I58" s="28" t="s">
        <v>292</v>
      </c>
    </row>
    <row r="59" spans="1:9" ht="30" customHeight="1" x14ac:dyDescent="0.15">
      <c r="A59" s="27">
        <v>57</v>
      </c>
      <c r="B59" s="1" t="s">
        <v>102</v>
      </c>
      <c r="C59" s="1" t="s">
        <v>127</v>
      </c>
      <c r="D59" s="1" t="s">
        <v>121</v>
      </c>
      <c r="E59" s="1" t="s">
        <v>86</v>
      </c>
      <c r="F59" s="1" t="s">
        <v>10</v>
      </c>
      <c r="G59" s="1" t="s">
        <v>122</v>
      </c>
      <c r="H59" s="1" t="s">
        <v>235</v>
      </c>
      <c r="I59" s="28" t="s">
        <v>61</v>
      </c>
    </row>
    <row r="60" spans="1:9" ht="30" customHeight="1" x14ac:dyDescent="0.15">
      <c r="A60" s="27">
        <v>58</v>
      </c>
      <c r="B60" s="1" t="s">
        <v>102</v>
      </c>
      <c r="C60" s="1" t="s">
        <v>1</v>
      </c>
      <c r="D60" s="1" t="s">
        <v>96</v>
      </c>
      <c r="E60" s="1" t="s">
        <v>48</v>
      </c>
      <c r="F60" s="1" t="s">
        <v>134</v>
      </c>
      <c r="G60" s="1" t="s">
        <v>122</v>
      </c>
      <c r="H60" s="1" t="s">
        <v>221</v>
      </c>
      <c r="I60" s="28" t="s">
        <v>147</v>
      </c>
    </row>
    <row r="61" spans="1:9" ht="30" customHeight="1" x14ac:dyDescent="0.15">
      <c r="A61" s="27">
        <v>59</v>
      </c>
      <c r="B61" s="1" t="s">
        <v>104</v>
      </c>
      <c r="C61" s="1" t="s">
        <v>9</v>
      </c>
      <c r="D61" s="1" t="s">
        <v>121</v>
      </c>
      <c r="E61" s="1" t="s">
        <v>51</v>
      </c>
      <c r="F61" s="1" t="s">
        <v>134</v>
      </c>
      <c r="G61" s="1" t="s">
        <v>122</v>
      </c>
      <c r="H61" s="1" t="s">
        <v>221</v>
      </c>
      <c r="I61" s="28" t="s">
        <v>293</v>
      </c>
    </row>
    <row r="62" spans="1:9" ht="30" customHeight="1" x14ac:dyDescent="0.15">
      <c r="A62" s="27">
        <v>60</v>
      </c>
      <c r="B62" s="1" t="s">
        <v>111</v>
      </c>
      <c r="C62" s="1" t="s">
        <v>3</v>
      </c>
      <c r="D62" s="1" t="s">
        <v>103</v>
      </c>
      <c r="E62" s="1" t="s">
        <v>84</v>
      </c>
      <c r="F62" s="1" t="s">
        <v>140</v>
      </c>
      <c r="G62" s="1" t="s">
        <v>122</v>
      </c>
      <c r="H62" s="1" t="s">
        <v>221</v>
      </c>
      <c r="I62" s="28" t="s">
        <v>155</v>
      </c>
    </row>
    <row r="63" spans="1:9" ht="30" customHeight="1" x14ac:dyDescent="0.15">
      <c r="A63" s="27">
        <v>61</v>
      </c>
      <c r="B63" s="1" t="s">
        <v>112</v>
      </c>
      <c r="C63" s="1" t="s">
        <v>8</v>
      </c>
      <c r="D63" s="1" t="s">
        <v>103</v>
      </c>
      <c r="E63" s="1" t="s">
        <v>107</v>
      </c>
      <c r="F63" s="1" t="s">
        <v>134</v>
      </c>
      <c r="G63" s="1" t="s">
        <v>122</v>
      </c>
      <c r="H63" s="1" t="s">
        <v>222</v>
      </c>
      <c r="I63" s="28" t="s">
        <v>159</v>
      </c>
    </row>
    <row r="64" spans="1:9" ht="30" customHeight="1" x14ac:dyDescent="0.15">
      <c r="A64" s="27">
        <v>62</v>
      </c>
      <c r="B64" s="1" t="s">
        <v>100</v>
      </c>
      <c r="C64" s="1" t="s">
        <v>136</v>
      </c>
      <c r="D64" s="1" t="s">
        <v>118</v>
      </c>
      <c r="E64" s="1" t="s">
        <v>119</v>
      </c>
      <c r="F64" s="1" t="s">
        <v>10</v>
      </c>
      <c r="G64" s="1" t="s">
        <v>122</v>
      </c>
      <c r="H64" s="1" t="s">
        <v>222</v>
      </c>
      <c r="I64" s="28" t="s">
        <v>52</v>
      </c>
    </row>
    <row r="65" spans="1:9" ht="30" customHeight="1" x14ac:dyDescent="0.15">
      <c r="A65" s="27">
        <v>63</v>
      </c>
      <c r="B65" s="1" t="s">
        <v>111</v>
      </c>
      <c r="C65" s="1" t="s">
        <v>91</v>
      </c>
      <c r="D65" s="1" t="s">
        <v>103</v>
      </c>
      <c r="E65" s="1" t="s">
        <v>95</v>
      </c>
      <c r="F65" s="1" t="s">
        <v>134</v>
      </c>
      <c r="G65" s="1" t="s">
        <v>122</v>
      </c>
      <c r="H65" s="1" t="s">
        <v>223</v>
      </c>
      <c r="I65" s="28" t="s">
        <v>53</v>
      </c>
    </row>
    <row r="66" spans="1:9" ht="30" customHeight="1" x14ac:dyDescent="0.15">
      <c r="A66" s="27">
        <v>64</v>
      </c>
      <c r="B66" s="1" t="s">
        <v>113</v>
      </c>
      <c r="C66" s="1" t="s">
        <v>5</v>
      </c>
      <c r="D66" s="1" t="s">
        <v>121</v>
      </c>
      <c r="E66" s="1" t="s">
        <v>49</v>
      </c>
      <c r="F66" s="1" t="s">
        <v>134</v>
      </c>
      <c r="G66" s="1" t="s">
        <v>122</v>
      </c>
      <c r="H66" s="1" t="s">
        <v>223</v>
      </c>
      <c r="I66" s="28" t="s">
        <v>294</v>
      </c>
    </row>
    <row r="67" spans="1:9" ht="30" customHeight="1" x14ac:dyDescent="0.15">
      <c r="A67" s="27">
        <v>65</v>
      </c>
      <c r="B67" s="1" t="s">
        <v>113</v>
      </c>
      <c r="C67" s="1" t="s">
        <v>2</v>
      </c>
      <c r="D67" s="1" t="s">
        <v>103</v>
      </c>
      <c r="E67" s="1" t="s">
        <v>50</v>
      </c>
      <c r="F67" s="1" t="s">
        <v>140</v>
      </c>
      <c r="G67" s="1" t="s">
        <v>122</v>
      </c>
      <c r="H67" s="1" t="s">
        <v>224</v>
      </c>
      <c r="I67" s="28" t="s">
        <v>54</v>
      </c>
    </row>
    <row r="68" spans="1:9" ht="30" customHeight="1" x14ac:dyDescent="0.15">
      <c r="A68" s="27">
        <v>66</v>
      </c>
      <c r="B68" s="1" t="s">
        <v>100</v>
      </c>
      <c r="C68" s="1" t="s">
        <v>128</v>
      </c>
      <c r="D68" s="1" t="s">
        <v>121</v>
      </c>
      <c r="E68" s="1" t="s">
        <v>115</v>
      </c>
      <c r="F68" s="1" t="s">
        <v>134</v>
      </c>
      <c r="G68" s="1" t="s">
        <v>122</v>
      </c>
      <c r="H68" s="1" t="s">
        <v>225</v>
      </c>
      <c r="I68" s="28" t="s">
        <v>55</v>
      </c>
    </row>
    <row r="69" spans="1:9" ht="30" customHeight="1" x14ac:dyDescent="0.15">
      <c r="A69" s="27">
        <v>67</v>
      </c>
      <c r="B69" s="1" t="s">
        <v>102</v>
      </c>
      <c r="C69" s="1" t="s">
        <v>127</v>
      </c>
      <c r="D69" s="1" t="s">
        <v>121</v>
      </c>
      <c r="E69" s="1" t="s">
        <v>86</v>
      </c>
      <c r="F69" s="1" t="s">
        <v>134</v>
      </c>
      <c r="G69" s="1" t="s">
        <v>122</v>
      </c>
      <c r="H69" s="1" t="s">
        <v>226</v>
      </c>
      <c r="I69" s="28" t="s">
        <v>158</v>
      </c>
    </row>
    <row r="70" spans="1:9" ht="30" customHeight="1" x14ac:dyDescent="0.15">
      <c r="A70" s="27">
        <v>68</v>
      </c>
      <c r="B70" s="1" t="s">
        <v>111</v>
      </c>
      <c r="C70" s="1" t="s">
        <v>3</v>
      </c>
      <c r="D70" s="1" t="s">
        <v>103</v>
      </c>
      <c r="E70" s="1" t="s">
        <v>84</v>
      </c>
      <c r="F70" s="1" t="s">
        <v>140</v>
      </c>
      <c r="G70" s="1" t="s">
        <v>122</v>
      </c>
      <c r="H70" s="1" t="s">
        <v>227</v>
      </c>
      <c r="I70" s="28" t="s">
        <v>160</v>
      </c>
    </row>
    <row r="71" spans="1:9" ht="30" customHeight="1" x14ac:dyDescent="0.15">
      <c r="A71" s="27">
        <v>69</v>
      </c>
      <c r="B71" s="1" t="s">
        <v>111</v>
      </c>
      <c r="C71" s="1" t="s">
        <v>4</v>
      </c>
      <c r="D71" s="1" t="s">
        <v>103</v>
      </c>
      <c r="E71" s="1" t="s">
        <v>78</v>
      </c>
      <c r="F71" s="1" t="s">
        <v>134</v>
      </c>
      <c r="G71" s="1" t="s">
        <v>122</v>
      </c>
      <c r="H71" s="1" t="s">
        <v>228</v>
      </c>
      <c r="I71" s="31" t="s">
        <v>23</v>
      </c>
    </row>
    <row r="72" spans="1:9" ht="30" customHeight="1" x14ac:dyDescent="0.15">
      <c r="A72" s="27">
        <v>70</v>
      </c>
      <c r="B72" s="1" t="s">
        <v>104</v>
      </c>
      <c r="C72" s="1" t="s">
        <v>45</v>
      </c>
      <c r="D72" s="1" t="s">
        <v>118</v>
      </c>
      <c r="E72" s="1" t="s">
        <v>97</v>
      </c>
      <c r="F72" s="1" t="s">
        <v>134</v>
      </c>
      <c r="G72" s="1" t="s">
        <v>122</v>
      </c>
      <c r="H72" s="1" t="s">
        <v>229</v>
      </c>
      <c r="I72" s="28" t="s">
        <v>157</v>
      </c>
    </row>
    <row r="73" spans="1:9" ht="30" customHeight="1" x14ac:dyDescent="0.15">
      <c r="A73" s="27">
        <v>71</v>
      </c>
      <c r="B73" s="1" t="s">
        <v>102</v>
      </c>
      <c r="C73" s="1" t="s">
        <v>127</v>
      </c>
      <c r="D73" s="1" t="s">
        <v>121</v>
      </c>
      <c r="E73" s="1" t="s">
        <v>86</v>
      </c>
      <c r="F73" s="1" t="s">
        <v>140</v>
      </c>
      <c r="G73" s="1" t="s">
        <v>122</v>
      </c>
      <c r="H73" s="1" t="s">
        <v>230</v>
      </c>
      <c r="I73" s="28" t="s">
        <v>56</v>
      </c>
    </row>
    <row r="74" spans="1:9" ht="30" customHeight="1" x14ac:dyDescent="0.15">
      <c r="A74" s="27">
        <v>72</v>
      </c>
      <c r="B74" s="1" t="s">
        <v>100</v>
      </c>
      <c r="C74" s="1" t="s">
        <v>129</v>
      </c>
      <c r="D74" s="1" t="s">
        <v>96</v>
      </c>
      <c r="E74" s="1" t="s">
        <v>47</v>
      </c>
      <c r="F74" s="1" t="s">
        <v>134</v>
      </c>
      <c r="G74" s="1" t="s">
        <v>122</v>
      </c>
      <c r="H74" s="1" t="s">
        <v>231</v>
      </c>
      <c r="I74" s="28" t="s">
        <v>232</v>
      </c>
    </row>
    <row r="75" spans="1:9" ht="30" customHeight="1" x14ac:dyDescent="0.15">
      <c r="A75" s="27">
        <v>73</v>
      </c>
      <c r="B75" s="1" t="s">
        <v>112</v>
      </c>
      <c r="C75" s="1" t="s">
        <v>136</v>
      </c>
      <c r="D75" s="1" t="s">
        <v>121</v>
      </c>
      <c r="E75" s="1" t="s">
        <v>109</v>
      </c>
      <c r="F75" s="1" t="s">
        <v>140</v>
      </c>
      <c r="G75" s="1" t="s">
        <v>122</v>
      </c>
      <c r="H75" s="1" t="s">
        <v>231</v>
      </c>
      <c r="I75" s="28" t="s">
        <v>57</v>
      </c>
    </row>
    <row r="76" spans="1:9" ht="30" customHeight="1" x14ac:dyDescent="0.15">
      <c r="A76" s="27">
        <v>74</v>
      </c>
      <c r="B76" s="1" t="s">
        <v>113</v>
      </c>
      <c r="C76" s="1" t="s">
        <v>6</v>
      </c>
      <c r="D76" s="1" t="s">
        <v>121</v>
      </c>
      <c r="E76" s="1" t="s">
        <v>46</v>
      </c>
      <c r="F76" s="1" t="s">
        <v>10</v>
      </c>
      <c r="G76" s="1" t="s">
        <v>122</v>
      </c>
      <c r="H76" s="1" t="s">
        <v>231</v>
      </c>
      <c r="I76" s="33" t="s">
        <v>58</v>
      </c>
    </row>
    <row r="77" spans="1:9" ht="30" customHeight="1" x14ac:dyDescent="0.15">
      <c r="A77" s="27">
        <v>75</v>
      </c>
      <c r="B77" s="1" t="s">
        <v>113</v>
      </c>
      <c r="C77" s="1" t="s">
        <v>132</v>
      </c>
      <c r="D77" s="1" t="s">
        <v>118</v>
      </c>
      <c r="E77" s="1" t="s">
        <v>43</v>
      </c>
      <c r="F77" s="1" t="s">
        <v>10</v>
      </c>
      <c r="G77" s="1" t="s">
        <v>122</v>
      </c>
      <c r="H77" s="1" t="s">
        <v>231</v>
      </c>
      <c r="I77" s="28" t="s">
        <v>59</v>
      </c>
    </row>
    <row r="78" spans="1:9" ht="34.5" customHeight="1" x14ac:dyDescent="0.15">
      <c r="A78" s="27">
        <v>76</v>
      </c>
      <c r="B78" s="1" t="s">
        <v>102</v>
      </c>
      <c r="C78" s="1" t="s">
        <v>101</v>
      </c>
      <c r="D78" s="1" t="s">
        <v>99</v>
      </c>
      <c r="E78" s="1" t="s">
        <v>85</v>
      </c>
      <c r="F78" s="1" t="s">
        <v>134</v>
      </c>
      <c r="G78" s="1" t="s">
        <v>122</v>
      </c>
      <c r="H78" s="1" t="s">
        <v>233</v>
      </c>
      <c r="I78" s="28" t="s">
        <v>295</v>
      </c>
    </row>
    <row r="79" spans="1:9" ht="30" customHeight="1" x14ac:dyDescent="0.15">
      <c r="A79" s="27">
        <v>77</v>
      </c>
      <c r="B79" s="1" t="s">
        <v>102</v>
      </c>
      <c r="C79" s="1" t="s">
        <v>130</v>
      </c>
      <c r="D79" s="1" t="s">
        <v>118</v>
      </c>
      <c r="E79" s="1" t="s">
        <v>114</v>
      </c>
      <c r="F79" s="1" t="s">
        <v>134</v>
      </c>
      <c r="G79" s="1" t="s">
        <v>122</v>
      </c>
      <c r="H79" s="1" t="s">
        <v>236</v>
      </c>
      <c r="I79" s="28" t="s">
        <v>161</v>
      </c>
    </row>
    <row r="80" spans="1:9" ht="30" customHeight="1" x14ac:dyDescent="0.15">
      <c r="A80" s="27">
        <v>78</v>
      </c>
      <c r="B80" s="1" t="s">
        <v>112</v>
      </c>
      <c r="C80" s="1" t="s">
        <v>135</v>
      </c>
      <c r="D80" s="1" t="s">
        <v>121</v>
      </c>
      <c r="E80" s="1" t="s">
        <v>77</v>
      </c>
      <c r="F80" s="1" t="s">
        <v>140</v>
      </c>
      <c r="G80" s="1" t="s">
        <v>122</v>
      </c>
      <c r="H80" s="1" t="s">
        <v>237</v>
      </c>
      <c r="I80" s="29" t="s">
        <v>297</v>
      </c>
    </row>
    <row r="81" spans="1:9" ht="30" customHeight="1" x14ac:dyDescent="0.15">
      <c r="A81" s="27">
        <v>79</v>
      </c>
      <c r="B81" s="1" t="s">
        <v>113</v>
      </c>
      <c r="C81" s="1" t="s">
        <v>135</v>
      </c>
      <c r="D81" s="1" t="s">
        <v>103</v>
      </c>
      <c r="E81" s="1" t="s">
        <v>70</v>
      </c>
      <c r="F81" s="1" t="s">
        <v>140</v>
      </c>
      <c r="G81" s="1" t="s">
        <v>122</v>
      </c>
      <c r="H81" s="1" t="s">
        <v>238</v>
      </c>
      <c r="I81" s="31" t="s">
        <v>62</v>
      </c>
    </row>
    <row r="82" spans="1:9" ht="30" customHeight="1" x14ac:dyDescent="0.15">
      <c r="A82" s="27">
        <v>80</v>
      </c>
      <c r="B82" s="1" t="s">
        <v>113</v>
      </c>
      <c r="C82" s="1" t="s">
        <v>138</v>
      </c>
      <c r="D82" s="1" t="s">
        <v>121</v>
      </c>
      <c r="E82" s="1" t="s">
        <v>32</v>
      </c>
      <c r="F82" s="1" t="s">
        <v>134</v>
      </c>
      <c r="G82" s="1" t="s">
        <v>122</v>
      </c>
      <c r="H82" s="1" t="s">
        <v>240</v>
      </c>
      <c r="I82" s="28" t="s">
        <v>299</v>
      </c>
    </row>
    <row r="83" spans="1:9" ht="30" customHeight="1" x14ac:dyDescent="0.15">
      <c r="A83" s="27">
        <v>81</v>
      </c>
      <c r="B83" s="1" t="s">
        <v>113</v>
      </c>
      <c r="C83" s="1" t="s">
        <v>142</v>
      </c>
      <c r="D83" s="1" t="s">
        <v>121</v>
      </c>
      <c r="E83" s="1" t="s">
        <v>41</v>
      </c>
      <c r="F83" s="1" t="s">
        <v>134</v>
      </c>
      <c r="G83" s="1" t="s">
        <v>122</v>
      </c>
      <c r="H83" s="1" t="s">
        <v>239</v>
      </c>
      <c r="I83" s="28" t="s">
        <v>298</v>
      </c>
    </row>
    <row r="84" spans="1:9" ht="30" customHeight="1" x14ac:dyDescent="0.15">
      <c r="A84" s="27">
        <v>82</v>
      </c>
      <c r="B84" s="1" t="s">
        <v>102</v>
      </c>
      <c r="C84" s="1" t="s">
        <v>130</v>
      </c>
      <c r="D84" s="1" t="s">
        <v>118</v>
      </c>
      <c r="E84" s="1" t="s">
        <v>114</v>
      </c>
      <c r="F84" s="1" t="s">
        <v>140</v>
      </c>
      <c r="G84" s="1" t="s">
        <v>122</v>
      </c>
      <c r="H84" s="1" t="s">
        <v>239</v>
      </c>
      <c r="I84" s="28" t="s">
        <v>161</v>
      </c>
    </row>
    <row r="85" spans="1:9" ht="30" customHeight="1" x14ac:dyDescent="0.15">
      <c r="A85" s="27">
        <v>83</v>
      </c>
      <c r="B85" s="1" t="s">
        <v>113</v>
      </c>
      <c r="C85" s="1" t="s">
        <v>5</v>
      </c>
      <c r="D85" s="1" t="s">
        <v>121</v>
      </c>
      <c r="E85" s="1" t="s">
        <v>49</v>
      </c>
      <c r="F85" s="1" t="s">
        <v>134</v>
      </c>
      <c r="G85" s="1" t="s">
        <v>122</v>
      </c>
      <c r="H85" s="1" t="s">
        <v>241</v>
      </c>
      <c r="I85" s="28" t="s">
        <v>300</v>
      </c>
    </row>
    <row r="86" spans="1:9" ht="30" customHeight="1" x14ac:dyDescent="0.15">
      <c r="A86" s="27">
        <v>84</v>
      </c>
      <c r="B86" s="1" t="s">
        <v>100</v>
      </c>
      <c r="C86" s="1" t="s">
        <v>128</v>
      </c>
      <c r="D86" s="1" t="s">
        <v>121</v>
      </c>
      <c r="E86" s="1" t="s">
        <v>115</v>
      </c>
      <c r="F86" s="1" t="s">
        <v>134</v>
      </c>
      <c r="G86" s="1" t="s">
        <v>122</v>
      </c>
      <c r="H86" s="1" t="s">
        <v>242</v>
      </c>
      <c r="I86" s="28" t="s">
        <v>156</v>
      </c>
    </row>
    <row r="87" spans="1:9" ht="30" customHeight="1" x14ac:dyDescent="0.15">
      <c r="A87" s="27">
        <v>85</v>
      </c>
      <c r="B87" s="1" t="s">
        <v>102</v>
      </c>
      <c r="C87" s="1" t="s">
        <v>130</v>
      </c>
      <c r="D87" s="1" t="s">
        <v>118</v>
      </c>
      <c r="E87" s="1" t="s">
        <v>114</v>
      </c>
      <c r="F87" s="1" t="s">
        <v>140</v>
      </c>
      <c r="G87" s="1" t="s">
        <v>122</v>
      </c>
      <c r="H87" s="1" t="s">
        <v>242</v>
      </c>
      <c r="I87" s="34" t="s">
        <v>162</v>
      </c>
    </row>
    <row r="88" spans="1:9" ht="30" customHeight="1" x14ac:dyDescent="0.15">
      <c r="A88" s="27">
        <v>86</v>
      </c>
      <c r="B88" s="1" t="s">
        <v>113</v>
      </c>
      <c r="C88" s="1" t="s">
        <v>132</v>
      </c>
      <c r="D88" s="1" t="s">
        <v>118</v>
      </c>
      <c r="E88" s="1" t="s">
        <v>43</v>
      </c>
      <c r="F88" s="1" t="s">
        <v>10</v>
      </c>
      <c r="G88" s="1" t="s">
        <v>122</v>
      </c>
      <c r="H88" s="1" t="s">
        <v>243</v>
      </c>
      <c r="I88" s="28" t="s">
        <v>301</v>
      </c>
    </row>
    <row r="89" spans="1:9" ht="30" customHeight="1" x14ac:dyDescent="0.15">
      <c r="A89" s="27">
        <v>87</v>
      </c>
      <c r="B89" s="1" t="s">
        <v>102</v>
      </c>
      <c r="C89" s="1" t="s">
        <v>130</v>
      </c>
      <c r="D89" s="1" t="s">
        <v>117</v>
      </c>
      <c r="E89" s="1" t="s">
        <v>108</v>
      </c>
      <c r="F89" s="1" t="s">
        <v>134</v>
      </c>
      <c r="G89" s="1" t="s">
        <v>122</v>
      </c>
      <c r="H89" s="1" t="s">
        <v>244</v>
      </c>
      <c r="I89" s="28" t="s">
        <v>302</v>
      </c>
    </row>
    <row r="90" spans="1:9" ht="30" customHeight="1" x14ac:dyDescent="0.15">
      <c r="A90" s="27">
        <v>88</v>
      </c>
      <c r="B90" s="1" t="s">
        <v>102</v>
      </c>
      <c r="C90" s="1" t="s">
        <v>130</v>
      </c>
      <c r="D90" s="1" t="s">
        <v>118</v>
      </c>
      <c r="E90" s="1" t="s">
        <v>114</v>
      </c>
      <c r="F90" s="1" t="s">
        <v>134</v>
      </c>
      <c r="G90" s="1" t="s">
        <v>122</v>
      </c>
      <c r="H90" s="1" t="s">
        <v>245</v>
      </c>
      <c r="I90" s="28" t="s">
        <v>163</v>
      </c>
    </row>
    <row r="91" spans="1:9" ht="30" customHeight="1" x14ac:dyDescent="0.15">
      <c r="A91" s="27">
        <v>89</v>
      </c>
      <c r="B91" s="1" t="s">
        <v>104</v>
      </c>
      <c r="C91" s="1" t="s">
        <v>139</v>
      </c>
      <c r="D91" s="1" t="s">
        <v>121</v>
      </c>
      <c r="E91" s="1" t="s">
        <v>92</v>
      </c>
      <c r="F91" s="1" t="s">
        <v>134</v>
      </c>
      <c r="G91" s="1" t="s">
        <v>122</v>
      </c>
      <c r="H91" s="1" t="s">
        <v>246</v>
      </c>
      <c r="I91" s="28" t="s">
        <v>303</v>
      </c>
    </row>
    <row r="92" spans="1:9" ht="30" customHeight="1" x14ac:dyDescent="0.15">
      <c r="A92" s="27">
        <v>90</v>
      </c>
      <c r="B92" s="1" t="s">
        <v>111</v>
      </c>
      <c r="C92" s="1" t="s">
        <v>3</v>
      </c>
      <c r="D92" s="1" t="s">
        <v>103</v>
      </c>
      <c r="E92" s="1" t="s">
        <v>84</v>
      </c>
      <c r="F92" s="1" t="s">
        <v>140</v>
      </c>
      <c r="G92" s="1" t="s">
        <v>122</v>
      </c>
      <c r="H92" s="1" t="s">
        <v>246</v>
      </c>
      <c r="I92" s="28" t="s">
        <v>304</v>
      </c>
    </row>
    <row r="93" spans="1:9" ht="30" customHeight="1" x14ac:dyDescent="0.15">
      <c r="A93" s="27">
        <v>91</v>
      </c>
      <c r="B93" s="1" t="s">
        <v>112</v>
      </c>
      <c r="C93" s="1" t="s">
        <v>7</v>
      </c>
      <c r="D93" s="1" t="s">
        <v>117</v>
      </c>
      <c r="E93" s="1" t="s">
        <v>42</v>
      </c>
      <c r="F93" s="1" t="s">
        <v>134</v>
      </c>
      <c r="G93" s="1" t="s">
        <v>122</v>
      </c>
      <c r="H93" s="1" t="s">
        <v>246</v>
      </c>
      <c r="I93" s="28" t="s">
        <v>305</v>
      </c>
    </row>
    <row r="94" spans="1:9" ht="30" customHeight="1" x14ac:dyDescent="0.15">
      <c r="A94" s="27">
        <v>92</v>
      </c>
      <c r="B94" s="1" t="s">
        <v>102</v>
      </c>
      <c r="C94" s="1" t="s">
        <v>130</v>
      </c>
      <c r="D94" s="1" t="s">
        <v>117</v>
      </c>
      <c r="E94" s="1" t="s">
        <v>108</v>
      </c>
      <c r="F94" s="1" t="s">
        <v>134</v>
      </c>
      <c r="G94" s="1" t="s">
        <v>122</v>
      </c>
      <c r="H94" s="1" t="s">
        <v>247</v>
      </c>
      <c r="I94" s="28" t="s">
        <v>164</v>
      </c>
    </row>
    <row r="95" spans="1:9" ht="30" customHeight="1" x14ac:dyDescent="0.15">
      <c r="A95" s="27">
        <v>93</v>
      </c>
      <c r="B95" s="1" t="s">
        <v>112</v>
      </c>
      <c r="C95" s="1" t="s">
        <v>135</v>
      </c>
      <c r="D95" s="1" t="s">
        <v>121</v>
      </c>
      <c r="E95" s="1" t="s">
        <v>77</v>
      </c>
      <c r="F95" s="1" t="s">
        <v>134</v>
      </c>
      <c r="G95" s="1" t="s">
        <v>122</v>
      </c>
      <c r="H95" s="1" t="s">
        <v>248</v>
      </c>
      <c r="I95" s="31" t="s">
        <v>306</v>
      </c>
    </row>
    <row r="96" spans="1:9" ht="30" customHeight="1" x14ac:dyDescent="0.15">
      <c r="A96" s="27">
        <v>94</v>
      </c>
      <c r="B96" s="1" t="s">
        <v>112</v>
      </c>
      <c r="C96" s="1" t="s">
        <v>7</v>
      </c>
      <c r="D96" s="1" t="s">
        <v>117</v>
      </c>
      <c r="E96" s="1" t="s">
        <v>42</v>
      </c>
      <c r="F96" s="1" t="s">
        <v>140</v>
      </c>
      <c r="G96" s="1" t="s">
        <v>122</v>
      </c>
      <c r="H96" s="1" t="s">
        <v>249</v>
      </c>
      <c r="I96" s="29" t="s">
        <v>311</v>
      </c>
    </row>
    <row r="97" spans="1:9" ht="30" customHeight="1" x14ac:dyDescent="0.15">
      <c r="A97" s="27">
        <v>95</v>
      </c>
      <c r="B97" s="1" t="s">
        <v>112</v>
      </c>
      <c r="C97" s="1" t="s">
        <v>7</v>
      </c>
      <c r="D97" s="1" t="s">
        <v>117</v>
      </c>
      <c r="E97" s="1" t="s">
        <v>42</v>
      </c>
      <c r="F97" s="1" t="s">
        <v>10</v>
      </c>
      <c r="G97" s="1" t="s">
        <v>122</v>
      </c>
      <c r="H97" s="1" t="s">
        <v>250</v>
      </c>
      <c r="I97" s="29" t="s">
        <v>312</v>
      </c>
    </row>
    <row r="98" spans="1:9" ht="30" customHeight="1" x14ac:dyDescent="0.15">
      <c r="A98" s="27">
        <v>96</v>
      </c>
      <c r="B98" s="1" t="s">
        <v>113</v>
      </c>
      <c r="C98" s="1" t="s">
        <v>5</v>
      </c>
      <c r="D98" s="1" t="s">
        <v>121</v>
      </c>
      <c r="E98" s="1" t="s">
        <v>49</v>
      </c>
      <c r="F98" s="1" t="s">
        <v>134</v>
      </c>
      <c r="G98" s="1" t="s">
        <v>122</v>
      </c>
      <c r="H98" s="1" t="s">
        <v>251</v>
      </c>
      <c r="I98" s="28" t="s">
        <v>165</v>
      </c>
    </row>
    <row r="99" spans="1:9" ht="30" customHeight="1" x14ac:dyDescent="0.15">
      <c r="A99" s="27">
        <v>97</v>
      </c>
      <c r="B99" s="1" t="s">
        <v>104</v>
      </c>
      <c r="C99" s="1" t="s">
        <v>139</v>
      </c>
      <c r="D99" s="1" t="s">
        <v>121</v>
      </c>
      <c r="E99" s="1" t="s">
        <v>92</v>
      </c>
      <c r="F99" s="1" t="s">
        <v>140</v>
      </c>
      <c r="G99" s="1" t="s">
        <v>122</v>
      </c>
      <c r="H99" s="1" t="s">
        <v>252</v>
      </c>
      <c r="I99" s="28" t="s">
        <v>307</v>
      </c>
    </row>
    <row r="100" spans="1:9" ht="30" customHeight="1" x14ac:dyDescent="0.15">
      <c r="A100" s="27">
        <v>98</v>
      </c>
      <c r="B100" s="1" t="s">
        <v>113</v>
      </c>
      <c r="C100" s="1" t="s">
        <v>127</v>
      </c>
      <c r="D100" s="21" t="s">
        <v>121</v>
      </c>
      <c r="E100" s="1" t="s">
        <v>39</v>
      </c>
      <c r="F100" s="1" t="s">
        <v>141</v>
      </c>
      <c r="G100" s="1" t="s">
        <v>122</v>
      </c>
      <c r="H100" s="1" t="s">
        <v>253</v>
      </c>
      <c r="I100" s="28" t="s">
        <v>254</v>
      </c>
    </row>
    <row r="101" spans="1:9" ht="30" customHeight="1" x14ac:dyDescent="0.15">
      <c r="A101" s="27">
        <v>99</v>
      </c>
      <c r="B101" s="1" t="s">
        <v>102</v>
      </c>
      <c r="C101" s="1" t="s">
        <v>130</v>
      </c>
      <c r="D101" s="1" t="s">
        <v>117</v>
      </c>
      <c r="E101" s="1" t="s">
        <v>116</v>
      </c>
      <c r="F101" s="1" t="s">
        <v>134</v>
      </c>
      <c r="G101" s="1" t="s">
        <v>122</v>
      </c>
      <c r="H101" s="1" t="s">
        <v>255</v>
      </c>
      <c r="I101" s="28" t="s">
        <v>167</v>
      </c>
    </row>
    <row r="102" spans="1:9" ht="30" customHeight="1" x14ac:dyDescent="0.15">
      <c r="A102" s="27">
        <v>100</v>
      </c>
      <c r="B102" s="1" t="s">
        <v>112</v>
      </c>
      <c r="C102" s="1" t="s">
        <v>7</v>
      </c>
      <c r="D102" s="1" t="s">
        <v>117</v>
      </c>
      <c r="E102" s="1" t="s">
        <v>42</v>
      </c>
      <c r="F102" s="1" t="s">
        <v>140</v>
      </c>
      <c r="G102" s="1" t="s">
        <v>122</v>
      </c>
      <c r="H102" s="1" t="s">
        <v>256</v>
      </c>
      <c r="I102" s="28" t="s">
        <v>313</v>
      </c>
    </row>
    <row r="103" spans="1:9" ht="30" customHeight="1" x14ac:dyDescent="0.15">
      <c r="A103" s="27">
        <v>101</v>
      </c>
      <c r="B103" s="1" t="s">
        <v>113</v>
      </c>
      <c r="C103" s="1" t="s">
        <v>142</v>
      </c>
      <c r="D103" s="1" t="s">
        <v>118</v>
      </c>
      <c r="E103" s="1" t="s">
        <v>40</v>
      </c>
      <c r="F103" s="1" t="s">
        <v>140</v>
      </c>
      <c r="G103" s="1" t="s">
        <v>122</v>
      </c>
      <c r="H103" s="1" t="s">
        <v>257</v>
      </c>
      <c r="I103" s="31" t="s">
        <v>24</v>
      </c>
    </row>
    <row r="104" spans="1:9" ht="30" customHeight="1" x14ac:dyDescent="0.15">
      <c r="A104" s="27">
        <v>102</v>
      </c>
      <c r="B104" s="1" t="s">
        <v>112</v>
      </c>
      <c r="C104" s="1" t="s">
        <v>7</v>
      </c>
      <c r="D104" s="1" t="s">
        <v>117</v>
      </c>
      <c r="E104" s="1" t="s">
        <v>42</v>
      </c>
      <c r="F104" s="1" t="s">
        <v>141</v>
      </c>
      <c r="G104" s="1" t="s">
        <v>122</v>
      </c>
      <c r="H104" s="1" t="s">
        <v>257</v>
      </c>
      <c r="I104" s="28" t="s">
        <v>168</v>
      </c>
    </row>
    <row r="105" spans="1:9" ht="30" customHeight="1" x14ac:dyDescent="0.15">
      <c r="A105" s="27">
        <v>103</v>
      </c>
      <c r="B105" s="1" t="s">
        <v>113</v>
      </c>
      <c r="C105" s="1" t="s">
        <v>5</v>
      </c>
      <c r="D105" s="1" t="s">
        <v>121</v>
      </c>
      <c r="E105" s="1" t="s">
        <v>49</v>
      </c>
      <c r="F105" s="1" t="s">
        <v>140</v>
      </c>
      <c r="G105" s="1" t="s">
        <v>122</v>
      </c>
      <c r="H105" s="1" t="s">
        <v>258</v>
      </c>
      <c r="I105" s="37" t="s">
        <v>314</v>
      </c>
    </row>
    <row r="106" spans="1:9" ht="30" customHeight="1" x14ac:dyDescent="0.15">
      <c r="A106" s="27">
        <v>104</v>
      </c>
      <c r="B106" s="1" t="s">
        <v>104</v>
      </c>
      <c r="C106" s="1" t="s">
        <v>142</v>
      </c>
      <c r="D106" s="1" t="s">
        <v>121</v>
      </c>
      <c r="E106" s="1" t="s">
        <v>92</v>
      </c>
      <c r="F106" s="1" t="s">
        <v>140</v>
      </c>
      <c r="G106" s="1" t="s">
        <v>122</v>
      </c>
      <c r="H106" s="1" t="s">
        <v>259</v>
      </c>
      <c r="I106" s="28" t="s">
        <v>308</v>
      </c>
    </row>
    <row r="107" spans="1:9" ht="30" customHeight="1" x14ac:dyDescent="0.15">
      <c r="A107" s="27">
        <v>105</v>
      </c>
      <c r="B107" s="1" t="s">
        <v>102</v>
      </c>
      <c r="C107" s="1" t="s">
        <v>67</v>
      </c>
      <c r="D107" s="1" t="s">
        <v>69</v>
      </c>
      <c r="E107" s="1" t="s">
        <v>66</v>
      </c>
      <c r="F107" s="1" t="s">
        <v>140</v>
      </c>
      <c r="G107" s="1" t="s">
        <v>122</v>
      </c>
      <c r="H107" s="1" t="s">
        <v>259</v>
      </c>
      <c r="I107" s="28" t="s">
        <v>166</v>
      </c>
    </row>
    <row r="108" spans="1:9" ht="24.75" customHeight="1" x14ac:dyDescent="0.15">
      <c r="A108" s="27">
        <v>106</v>
      </c>
      <c r="B108" s="1" t="s">
        <v>104</v>
      </c>
      <c r="C108" s="1" t="s">
        <v>135</v>
      </c>
      <c r="D108" s="1" t="s">
        <v>121</v>
      </c>
      <c r="E108" s="1" t="s">
        <v>38</v>
      </c>
      <c r="F108" s="1" t="s">
        <v>134</v>
      </c>
      <c r="G108" s="1" t="s">
        <v>122</v>
      </c>
      <c r="H108" s="1" t="s">
        <v>260</v>
      </c>
      <c r="I108" s="28" t="s">
        <v>170</v>
      </c>
    </row>
    <row r="109" spans="1:9" ht="24.75" customHeight="1" x14ac:dyDescent="0.15">
      <c r="A109" s="27">
        <v>107</v>
      </c>
      <c r="B109" s="1" t="s">
        <v>112</v>
      </c>
      <c r="C109" s="1" t="s">
        <v>7</v>
      </c>
      <c r="D109" s="1" t="s">
        <v>117</v>
      </c>
      <c r="E109" s="1" t="s">
        <v>42</v>
      </c>
      <c r="F109" s="1" t="s">
        <v>10</v>
      </c>
      <c r="G109" s="1" t="s">
        <v>122</v>
      </c>
      <c r="H109" s="1" t="s">
        <v>260</v>
      </c>
      <c r="I109" s="28" t="s">
        <v>315</v>
      </c>
    </row>
    <row r="110" spans="1:9" ht="24.75" customHeight="1" x14ac:dyDescent="0.15">
      <c r="A110" s="27">
        <v>108</v>
      </c>
      <c r="B110" s="1" t="s">
        <v>112</v>
      </c>
      <c r="C110" s="1" t="s">
        <v>7</v>
      </c>
      <c r="D110" s="1" t="s">
        <v>117</v>
      </c>
      <c r="E110" s="1" t="s">
        <v>42</v>
      </c>
      <c r="F110" s="1" t="s">
        <v>140</v>
      </c>
      <c r="G110" s="1" t="s">
        <v>122</v>
      </c>
      <c r="H110" s="1" t="s">
        <v>261</v>
      </c>
      <c r="I110" s="28" t="s">
        <v>316</v>
      </c>
    </row>
    <row r="111" spans="1:9" ht="24.75" customHeight="1" x14ac:dyDescent="0.15">
      <c r="A111" s="27">
        <v>109</v>
      </c>
      <c r="B111" s="1" t="s">
        <v>102</v>
      </c>
      <c r="C111" s="1" t="s">
        <v>130</v>
      </c>
      <c r="D111" s="1" t="s">
        <v>117</v>
      </c>
      <c r="E111" s="1" t="s">
        <v>106</v>
      </c>
      <c r="F111" s="1" t="s">
        <v>134</v>
      </c>
      <c r="G111" s="1" t="s">
        <v>122</v>
      </c>
      <c r="H111" s="1" t="s">
        <v>261</v>
      </c>
      <c r="I111" s="28" t="s">
        <v>169</v>
      </c>
    </row>
    <row r="112" spans="1:9" ht="24.75" customHeight="1" x14ac:dyDescent="0.15">
      <c r="A112" s="27">
        <v>110</v>
      </c>
      <c r="B112" s="1" t="s">
        <v>102</v>
      </c>
      <c r="C112" s="1" t="s">
        <v>130</v>
      </c>
      <c r="D112" s="1" t="s">
        <v>117</v>
      </c>
      <c r="E112" s="1" t="s">
        <v>108</v>
      </c>
      <c r="F112" s="1" t="s">
        <v>134</v>
      </c>
      <c r="G112" s="1" t="s">
        <v>122</v>
      </c>
      <c r="H112" s="1" t="s">
        <v>262</v>
      </c>
      <c r="I112" s="28" t="s">
        <v>309</v>
      </c>
    </row>
    <row r="113" spans="1:9" ht="24.75" customHeight="1" x14ac:dyDescent="0.15">
      <c r="A113" s="27">
        <v>111</v>
      </c>
      <c r="B113" s="1" t="s">
        <v>100</v>
      </c>
      <c r="C113" s="1" t="s">
        <v>136</v>
      </c>
      <c r="D113" s="1" t="s">
        <v>118</v>
      </c>
      <c r="E113" s="1" t="s">
        <v>119</v>
      </c>
      <c r="F113" s="1" t="s">
        <v>134</v>
      </c>
      <c r="G113" s="1" t="s">
        <v>122</v>
      </c>
      <c r="H113" s="1" t="s">
        <v>263</v>
      </c>
      <c r="I113" s="28" t="s">
        <v>264</v>
      </c>
    </row>
    <row r="114" spans="1:9" ht="24.75" customHeight="1" x14ac:dyDescent="0.15">
      <c r="A114" s="27">
        <v>112</v>
      </c>
      <c r="B114" s="1" t="s">
        <v>104</v>
      </c>
      <c r="C114" s="1" t="s">
        <v>142</v>
      </c>
      <c r="D114" s="1" t="s">
        <v>121</v>
      </c>
      <c r="E114" s="1" t="s">
        <v>36</v>
      </c>
      <c r="F114" s="1" t="s">
        <v>140</v>
      </c>
      <c r="G114" s="1" t="s">
        <v>122</v>
      </c>
      <c r="H114" s="1" t="s">
        <v>263</v>
      </c>
      <c r="I114" s="28" t="s">
        <v>310</v>
      </c>
    </row>
    <row r="115" spans="1:9" ht="24.75" customHeight="1" x14ac:dyDescent="0.15">
      <c r="A115" s="38">
        <v>113</v>
      </c>
      <c r="B115" s="39" t="s">
        <v>102</v>
      </c>
      <c r="C115" s="39" t="s">
        <v>130</v>
      </c>
      <c r="D115" s="39" t="s">
        <v>117</v>
      </c>
      <c r="E115" s="39" t="s">
        <v>106</v>
      </c>
      <c r="F115" s="39" t="s">
        <v>140</v>
      </c>
      <c r="G115" s="39" t="s">
        <v>122</v>
      </c>
      <c r="H115" s="39" t="s">
        <v>263</v>
      </c>
      <c r="I115" s="40" t="s">
        <v>169</v>
      </c>
    </row>
  </sheetData>
  <mergeCells count="1">
    <mergeCell ref="A1:I1"/>
  </mergeCells>
  <phoneticPr fontId="36" type="noConversion"/>
  <pageMargins left="0.74805557727813721" right="0.74805557727813721" top="0.56000000238418579" bottom="0.51972222328186035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4</vt:i4>
      </vt:variant>
    </vt:vector>
  </HeadingPairs>
  <TitlesOfParts>
    <vt:vector size="5" baseType="lpstr">
      <vt:lpstr>2014년도</vt:lpstr>
      <vt:lpstr>Bust</vt:lpstr>
      <vt:lpstr>Continue</vt:lpstr>
      <vt:lpstr>Documents_array</vt:lpstr>
      <vt:lpstr>Hello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Admin</cp:lastModifiedBy>
  <cp:revision>1</cp:revision>
  <cp:lastPrinted>2015-01-14T08:39:59Z</cp:lastPrinted>
  <dcterms:created xsi:type="dcterms:W3CDTF">2005-03-28T08:34:34Z</dcterms:created>
  <dcterms:modified xsi:type="dcterms:W3CDTF">2022-07-26T08:54:11Z</dcterms:modified>
</cp:coreProperties>
</file>